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ster\Desktop\클로드코드 프로그램\agency-hq\samples\renew-excel\"/>
    </mc:Choice>
  </mc:AlternateContent>
  <xr:revisionPtr revIDLastSave="0" documentId="13_ncr:1_{84907EBA-D5EE-43C5-A864-3DE7AE0638E5}" xr6:coauthVersionLast="47" xr6:coauthVersionMax="47" xr10:uidLastSave="{00000000-0000-0000-0000-000000000000}"/>
  <bookViews>
    <workbookView xWindow="0" yWindow="0" windowWidth="18000" windowHeight="12400" xr2:uid="{00000000-000D-0000-FFFF-FFFF00000000}"/>
  </bookViews>
  <sheets>
    <sheet name="거래내역" sheetId="1" r:id="rId1"/>
    <sheet name="거래처별" sheetId="2" r:id="rId2"/>
    <sheet name="단가표" sheetId="3" r:id="rId3"/>
  </sheets>
  <definedNames>
    <definedName name="_xlnm._FilterDatabase" localSheetId="0" hidden="1">거래내역!$A$4:$H$504</definedName>
  </definedNames>
  <calcPr calcId="191029"/>
</workbook>
</file>

<file path=xl/calcChain.xml><?xml version="1.0" encoding="utf-8"?>
<calcChain xmlns="http://schemas.openxmlformats.org/spreadsheetml/2006/main">
  <c r="A34" i="2" l="1"/>
  <c r="A33" i="2"/>
  <c r="A32" i="2"/>
  <c r="A31" i="2"/>
  <c r="E31" i="2" s="1"/>
  <c r="A30" i="2"/>
  <c r="A29" i="2"/>
  <c r="A28" i="2"/>
  <c r="A27" i="2"/>
  <c r="F27" i="2" s="1"/>
  <c r="A26" i="2"/>
  <c r="A25" i="2"/>
  <c r="A24" i="2"/>
  <c r="A23" i="2"/>
  <c r="E23" i="2" s="1"/>
  <c r="A22" i="2"/>
  <c r="A21" i="2"/>
  <c r="A20" i="2"/>
  <c r="A19" i="2"/>
  <c r="F19" i="2" s="1"/>
  <c r="A18" i="2"/>
  <c r="A17" i="2"/>
  <c r="A16" i="2"/>
  <c r="A15" i="2"/>
  <c r="A14" i="2"/>
  <c r="A13" i="2"/>
  <c r="A12" i="2"/>
  <c r="A11" i="2"/>
  <c r="F11" i="2" s="1"/>
  <c r="A10" i="2"/>
  <c r="A9" i="2"/>
  <c r="A8" i="2"/>
  <c r="A7" i="2"/>
  <c r="A6" i="2"/>
  <c r="A5" i="2"/>
  <c r="E3" i="2"/>
  <c r="B3" i="2"/>
  <c r="E504" i="1"/>
  <c r="F504" i="1" s="1"/>
  <c r="E503" i="1"/>
  <c r="F503" i="1" s="1"/>
  <c r="E502" i="1"/>
  <c r="F502" i="1" s="1"/>
  <c r="E501" i="1"/>
  <c r="F501" i="1" s="1"/>
  <c r="E500" i="1"/>
  <c r="F500" i="1" s="1"/>
  <c r="E499" i="1"/>
  <c r="F499" i="1" s="1"/>
  <c r="E498" i="1"/>
  <c r="F498" i="1" s="1"/>
  <c r="E497" i="1"/>
  <c r="F497" i="1" s="1"/>
  <c r="E496" i="1"/>
  <c r="F496" i="1" s="1"/>
  <c r="E495" i="1"/>
  <c r="F495" i="1" s="1"/>
  <c r="E494" i="1"/>
  <c r="F494" i="1" s="1"/>
  <c r="E493" i="1"/>
  <c r="F493" i="1" s="1"/>
  <c r="E492" i="1"/>
  <c r="F492" i="1" s="1"/>
  <c r="E491" i="1"/>
  <c r="F491" i="1" s="1"/>
  <c r="E490" i="1"/>
  <c r="F490" i="1" s="1"/>
  <c r="E489" i="1"/>
  <c r="F489" i="1" s="1"/>
  <c r="E488" i="1"/>
  <c r="F488" i="1" s="1"/>
  <c r="E487" i="1"/>
  <c r="F487" i="1" s="1"/>
  <c r="E486" i="1"/>
  <c r="F486" i="1" s="1"/>
  <c r="F485" i="1"/>
  <c r="E485" i="1"/>
  <c r="E484" i="1"/>
  <c r="F484" i="1" s="1"/>
  <c r="E483" i="1"/>
  <c r="F483" i="1" s="1"/>
  <c r="E482" i="1"/>
  <c r="F482" i="1" s="1"/>
  <c r="E481" i="1"/>
  <c r="F481" i="1" s="1"/>
  <c r="E480" i="1"/>
  <c r="F480" i="1" s="1"/>
  <c r="E479" i="1"/>
  <c r="F479" i="1" s="1"/>
  <c r="E478" i="1"/>
  <c r="F478" i="1" s="1"/>
  <c r="E477" i="1"/>
  <c r="F477" i="1" s="1"/>
  <c r="E476" i="1"/>
  <c r="F476" i="1" s="1"/>
  <c r="E475" i="1"/>
  <c r="F475" i="1" s="1"/>
  <c r="E474" i="1"/>
  <c r="F474" i="1" s="1"/>
  <c r="E473" i="1"/>
  <c r="F473" i="1" s="1"/>
  <c r="E472" i="1"/>
  <c r="F472" i="1" s="1"/>
  <c r="E471" i="1"/>
  <c r="F471" i="1" s="1"/>
  <c r="E470" i="1"/>
  <c r="F470" i="1" s="1"/>
  <c r="E469" i="1"/>
  <c r="F469" i="1" s="1"/>
  <c r="E468" i="1"/>
  <c r="F468" i="1" s="1"/>
  <c r="E467" i="1"/>
  <c r="F467" i="1" s="1"/>
  <c r="E466" i="1"/>
  <c r="F466" i="1" s="1"/>
  <c r="E465" i="1"/>
  <c r="F465" i="1" s="1"/>
  <c r="E464" i="1"/>
  <c r="F464" i="1" s="1"/>
  <c r="E463" i="1"/>
  <c r="F463" i="1" s="1"/>
  <c r="E462" i="1"/>
  <c r="F462" i="1" s="1"/>
  <c r="E461" i="1"/>
  <c r="F461" i="1" s="1"/>
  <c r="E460" i="1"/>
  <c r="F460" i="1" s="1"/>
  <c r="E459" i="1"/>
  <c r="F459" i="1" s="1"/>
  <c r="E458" i="1"/>
  <c r="F458" i="1" s="1"/>
  <c r="E457" i="1"/>
  <c r="F457" i="1" s="1"/>
  <c r="E456" i="1"/>
  <c r="F456" i="1" s="1"/>
  <c r="E455" i="1"/>
  <c r="F455" i="1" s="1"/>
  <c r="F454" i="1"/>
  <c r="E454" i="1"/>
  <c r="E453" i="1"/>
  <c r="F453" i="1" s="1"/>
  <c r="F452" i="1"/>
  <c r="E452" i="1"/>
  <c r="E451" i="1"/>
  <c r="F451" i="1" s="1"/>
  <c r="E450" i="1"/>
  <c r="F450" i="1" s="1"/>
  <c r="E449" i="1"/>
  <c r="F449" i="1" s="1"/>
  <c r="E448" i="1"/>
  <c r="F448" i="1" s="1"/>
  <c r="E447" i="1"/>
  <c r="F447" i="1" s="1"/>
  <c r="E446" i="1"/>
  <c r="F446" i="1" s="1"/>
  <c r="E445" i="1"/>
  <c r="F445" i="1" s="1"/>
  <c r="E444" i="1"/>
  <c r="F444" i="1" s="1"/>
  <c r="E443" i="1"/>
  <c r="F443" i="1" s="1"/>
  <c r="F442" i="1"/>
  <c r="E442" i="1"/>
  <c r="E441" i="1"/>
  <c r="F441" i="1" s="1"/>
  <c r="F440" i="1"/>
  <c r="E440" i="1"/>
  <c r="E439" i="1"/>
  <c r="F439" i="1" s="1"/>
  <c r="E438" i="1"/>
  <c r="F438" i="1" s="1"/>
  <c r="E437" i="1"/>
  <c r="F437" i="1" s="1"/>
  <c r="F436" i="1"/>
  <c r="E436" i="1"/>
  <c r="E435" i="1"/>
  <c r="F435" i="1" s="1"/>
  <c r="F434" i="1"/>
  <c r="E434" i="1"/>
  <c r="E433" i="1"/>
  <c r="F433" i="1" s="1"/>
  <c r="E432" i="1"/>
  <c r="F432" i="1" s="1"/>
  <c r="E431" i="1"/>
  <c r="F431" i="1" s="1"/>
  <c r="E430" i="1"/>
  <c r="F430" i="1" s="1"/>
  <c r="E429" i="1"/>
  <c r="F429" i="1" s="1"/>
  <c r="E428" i="1"/>
  <c r="F428" i="1" s="1"/>
  <c r="E427" i="1"/>
  <c r="F427" i="1" s="1"/>
  <c r="E426" i="1"/>
  <c r="F426" i="1" s="1"/>
  <c r="E425" i="1"/>
  <c r="F425" i="1" s="1"/>
  <c r="E424" i="1"/>
  <c r="F424" i="1" s="1"/>
  <c r="E423" i="1"/>
  <c r="F423" i="1" s="1"/>
  <c r="F422" i="1"/>
  <c r="E422" i="1"/>
  <c r="E421" i="1"/>
  <c r="F421" i="1" s="1"/>
  <c r="E420" i="1"/>
  <c r="F420" i="1" s="1"/>
  <c r="E419" i="1"/>
  <c r="F419" i="1" s="1"/>
  <c r="E418" i="1"/>
  <c r="F418" i="1" s="1"/>
  <c r="E417" i="1"/>
  <c r="F417" i="1" s="1"/>
  <c r="E416" i="1"/>
  <c r="F416" i="1" s="1"/>
  <c r="E415" i="1"/>
  <c r="F415" i="1" s="1"/>
  <c r="E414" i="1"/>
  <c r="F414" i="1" s="1"/>
  <c r="F413" i="1"/>
  <c r="E413" i="1"/>
  <c r="E412" i="1"/>
  <c r="F412" i="1" s="1"/>
  <c r="E411" i="1"/>
  <c r="F411" i="1" s="1"/>
  <c r="E410" i="1"/>
  <c r="F410" i="1" s="1"/>
  <c r="E409" i="1"/>
  <c r="F409" i="1" s="1"/>
  <c r="E408" i="1"/>
  <c r="F408" i="1" s="1"/>
  <c r="E407" i="1"/>
  <c r="F407" i="1" s="1"/>
  <c r="E406" i="1"/>
  <c r="F406" i="1" s="1"/>
  <c r="E405" i="1"/>
  <c r="F405" i="1" s="1"/>
  <c r="E404" i="1"/>
  <c r="F404" i="1" s="1"/>
  <c r="E403" i="1"/>
  <c r="F403" i="1" s="1"/>
  <c r="E402" i="1"/>
  <c r="F402" i="1" s="1"/>
  <c r="E401" i="1"/>
  <c r="F401" i="1" s="1"/>
  <c r="E400" i="1"/>
  <c r="F400" i="1" s="1"/>
  <c r="E399" i="1"/>
  <c r="F399" i="1" s="1"/>
  <c r="E398" i="1"/>
  <c r="F398" i="1" s="1"/>
  <c r="E397" i="1"/>
  <c r="F397" i="1" s="1"/>
  <c r="E396" i="1"/>
  <c r="F396" i="1" s="1"/>
  <c r="E395" i="1"/>
  <c r="F395" i="1" s="1"/>
  <c r="E394" i="1"/>
  <c r="F394" i="1" s="1"/>
  <c r="E393" i="1"/>
  <c r="F393" i="1" s="1"/>
  <c r="E392" i="1"/>
  <c r="F392" i="1" s="1"/>
  <c r="E391" i="1"/>
  <c r="F391" i="1" s="1"/>
  <c r="E390" i="1"/>
  <c r="F390" i="1" s="1"/>
  <c r="E389" i="1"/>
  <c r="F389" i="1" s="1"/>
  <c r="E388" i="1"/>
  <c r="F388" i="1" s="1"/>
  <c r="E387" i="1"/>
  <c r="F387" i="1" s="1"/>
  <c r="E386" i="1"/>
  <c r="F386" i="1" s="1"/>
  <c r="E385" i="1"/>
  <c r="F385" i="1" s="1"/>
  <c r="E384" i="1"/>
  <c r="F384" i="1" s="1"/>
  <c r="E383" i="1"/>
  <c r="F383" i="1" s="1"/>
  <c r="F382" i="1"/>
  <c r="E382" i="1"/>
  <c r="E381" i="1"/>
  <c r="F381" i="1" s="1"/>
  <c r="F380" i="1"/>
  <c r="E380" i="1"/>
  <c r="E379" i="1"/>
  <c r="F379" i="1" s="1"/>
  <c r="E378" i="1"/>
  <c r="F378" i="1" s="1"/>
  <c r="E377" i="1"/>
  <c r="F377" i="1" s="1"/>
  <c r="E376" i="1"/>
  <c r="F376" i="1" s="1"/>
  <c r="E375" i="1"/>
  <c r="F375" i="1" s="1"/>
  <c r="E374" i="1"/>
  <c r="F374" i="1" s="1"/>
  <c r="E373" i="1"/>
  <c r="F373" i="1" s="1"/>
  <c r="E372" i="1"/>
  <c r="F372" i="1" s="1"/>
  <c r="E371" i="1"/>
  <c r="F371" i="1" s="1"/>
  <c r="F370" i="1"/>
  <c r="E370" i="1"/>
  <c r="E369" i="1"/>
  <c r="F369" i="1" s="1"/>
  <c r="F368" i="1"/>
  <c r="E368" i="1"/>
  <c r="E367" i="1"/>
  <c r="F367" i="1" s="1"/>
  <c r="E366" i="1"/>
  <c r="F366" i="1" s="1"/>
  <c r="E365" i="1"/>
  <c r="F365" i="1" s="1"/>
  <c r="F364" i="1"/>
  <c r="E364" i="1"/>
  <c r="E363" i="1"/>
  <c r="F363" i="1" s="1"/>
  <c r="F362" i="1"/>
  <c r="E362" i="1"/>
  <c r="E361" i="1"/>
  <c r="F361" i="1" s="1"/>
  <c r="E360" i="1"/>
  <c r="F360" i="1" s="1"/>
  <c r="E359" i="1"/>
  <c r="F359" i="1" s="1"/>
  <c r="E358" i="1"/>
  <c r="F358" i="1" s="1"/>
  <c r="E357" i="1"/>
  <c r="F357" i="1" s="1"/>
  <c r="E356" i="1"/>
  <c r="F356" i="1" s="1"/>
  <c r="E355" i="1"/>
  <c r="F355" i="1" s="1"/>
  <c r="E354" i="1"/>
  <c r="F354" i="1" s="1"/>
  <c r="E353" i="1"/>
  <c r="F353" i="1" s="1"/>
  <c r="E352" i="1"/>
  <c r="F352" i="1" s="1"/>
  <c r="E351" i="1"/>
  <c r="F351" i="1" s="1"/>
  <c r="F350" i="1"/>
  <c r="E350" i="1"/>
  <c r="E349" i="1"/>
  <c r="F349" i="1" s="1"/>
  <c r="F348" i="1"/>
  <c r="E348" i="1"/>
  <c r="E347" i="1"/>
  <c r="F347" i="1" s="1"/>
  <c r="E346" i="1"/>
  <c r="F346" i="1" s="1"/>
  <c r="E345" i="1"/>
  <c r="F345" i="1" s="1"/>
  <c r="E344" i="1"/>
  <c r="F344" i="1" s="1"/>
  <c r="E343" i="1"/>
  <c r="F343" i="1" s="1"/>
  <c r="E342" i="1"/>
  <c r="F342" i="1" s="1"/>
  <c r="F341" i="1"/>
  <c r="E341" i="1"/>
  <c r="E340" i="1"/>
  <c r="F340" i="1" s="1"/>
  <c r="E339" i="1"/>
  <c r="F339" i="1" s="1"/>
  <c r="E338" i="1"/>
  <c r="F338" i="1" s="1"/>
  <c r="E337" i="1"/>
  <c r="F337" i="1" s="1"/>
  <c r="E336" i="1"/>
  <c r="F336" i="1" s="1"/>
  <c r="F335" i="1"/>
  <c r="E335" i="1"/>
  <c r="F334" i="1"/>
  <c r="E334" i="1"/>
  <c r="E333" i="1"/>
  <c r="F333" i="1" s="1"/>
  <c r="F332" i="1"/>
  <c r="E332" i="1"/>
  <c r="E331" i="1"/>
  <c r="F331" i="1" s="1"/>
  <c r="E330" i="1"/>
  <c r="F330" i="1" s="1"/>
  <c r="E329" i="1"/>
  <c r="F329" i="1" s="1"/>
  <c r="E328" i="1"/>
  <c r="F328" i="1" s="1"/>
  <c r="E327" i="1"/>
  <c r="F327" i="1" s="1"/>
  <c r="E326" i="1"/>
  <c r="F326" i="1" s="1"/>
  <c r="E325" i="1"/>
  <c r="F325" i="1" s="1"/>
  <c r="E324" i="1"/>
  <c r="F324" i="1" s="1"/>
  <c r="E323" i="1"/>
  <c r="F323" i="1" s="1"/>
  <c r="E322" i="1"/>
  <c r="F322" i="1" s="1"/>
  <c r="E321" i="1"/>
  <c r="F321" i="1" s="1"/>
  <c r="E320" i="1"/>
  <c r="F320" i="1" s="1"/>
  <c r="E319" i="1"/>
  <c r="F319" i="1" s="1"/>
  <c r="E318" i="1"/>
  <c r="F318" i="1" s="1"/>
  <c r="E317" i="1"/>
  <c r="F317" i="1" s="1"/>
  <c r="E316" i="1"/>
  <c r="F316" i="1" s="1"/>
  <c r="E315" i="1"/>
  <c r="F315" i="1" s="1"/>
  <c r="E314" i="1"/>
  <c r="F314" i="1" s="1"/>
  <c r="E313" i="1"/>
  <c r="F313" i="1" s="1"/>
  <c r="F312" i="1"/>
  <c r="E312" i="1"/>
  <c r="E311" i="1"/>
  <c r="F311" i="1" s="1"/>
  <c r="E310" i="1"/>
  <c r="F310" i="1" s="1"/>
  <c r="E309" i="1"/>
  <c r="F309" i="1" s="1"/>
  <c r="E308" i="1"/>
  <c r="F308" i="1" s="1"/>
  <c r="E307" i="1"/>
  <c r="F307" i="1" s="1"/>
  <c r="F306" i="1"/>
  <c r="E306" i="1"/>
  <c r="E305" i="1"/>
  <c r="F305" i="1" s="1"/>
  <c r="E304" i="1"/>
  <c r="F304" i="1" s="1"/>
  <c r="E303" i="1"/>
  <c r="F303" i="1" s="1"/>
  <c r="E302" i="1"/>
  <c r="F302" i="1" s="1"/>
  <c r="E301" i="1"/>
  <c r="F301" i="1" s="1"/>
  <c r="E300" i="1"/>
  <c r="F300" i="1" s="1"/>
  <c r="F299" i="1"/>
  <c r="E299" i="1"/>
  <c r="E298" i="1"/>
  <c r="F298" i="1" s="1"/>
  <c r="E297" i="1"/>
  <c r="F297" i="1" s="1"/>
  <c r="E296" i="1"/>
  <c r="F296" i="1" s="1"/>
  <c r="E295" i="1"/>
  <c r="F295" i="1" s="1"/>
  <c r="E294" i="1"/>
  <c r="F294" i="1" s="1"/>
  <c r="E293" i="1"/>
  <c r="F293" i="1" s="1"/>
  <c r="E292" i="1"/>
  <c r="F292" i="1" s="1"/>
  <c r="E291" i="1"/>
  <c r="F291" i="1" s="1"/>
  <c r="E290" i="1"/>
  <c r="F290" i="1" s="1"/>
  <c r="E289" i="1"/>
  <c r="F289" i="1" s="1"/>
  <c r="E288" i="1"/>
  <c r="F288" i="1" s="1"/>
  <c r="E287" i="1"/>
  <c r="F287" i="1" s="1"/>
  <c r="E286" i="1"/>
  <c r="F286" i="1" s="1"/>
  <c r="E285" i="1"/>
  <c r="F285" i="1" s="1"/>
  <c r="E284" i="1"/>
  <c r="F284" i="1" s="1"/>
  <c r="E283" i="1"/>
  <c r="F283" i="1" s="1"/>
  <c r="E282" i="1"/>
  <c r="F282" i="1" s="1"/>
  <c r="E281" i="1"/>
  <c r="F281" i="1" s="1"/>
  <c r="E280" i="1"/>
  <c r="F280" i="1" s="1"/>
  <c r="E279" i="1"/>
  <c r="F279" i="1" s="1"/>
  <c r="E278" i="1"/>
  <c r="F278" i="1" s="1"/>
  <c r="E277" i="1"/>
  <c r="F277" i="1" s="1"/>
  <c r="F276" i="1"/>
  <c r="E276" i="1"/>
  <c r="E275" i="1"/>
  <c r="F275" i="1" s="1"/>
  <c r="E274" i="1"/>
  <c r="F274" i="1" s="1"/>
  <c r="E273" i="1"/>
  <c r="F273" i="1" s="1"/>
  <c r="E272" i="1"/>
  <c r="F272" i="1" s="1"/>
  <c r="E271" i="1"/>
  <c r="F271" i="1" s="1"/>
  <c r="E270" i="1"/>
  <c r="F270" i="1" s="1"/>
  <c r="E269" i="1"/>
  <c r="F269" i="1" s="1"/>
  <c r="E268" i="1"/>
  <c r="F268" i="1" s="1"/>
  <c r="E267" i="1"/>
  <c r="F267" i="1" s="1"/>
  <c r="E266" i="1"/>
  <c r="F266" i="1" s="1"/>
  <c r="E265" i="1"/>
  <c r="F265" i="1" s="1"/>
  <c r="E264" i="1"/>
  <c r="F264" i="1" s="1"/>
  <c r="F263" i="1"/>
  <c r="E263" i="1"/>
  <c r="E262" i="1"/>
  <c r="F262" i="1" s="1"/>
  <c r="E261" i="1"/>
  <c r="F261" i="1" s="1"/>
  <c r="E260" i="1"/>
  <c r="F260" i="1" s="1"/>
  <c r="E259" i="1"/>
  <c r="F259" i="1" s="1"/>
  <c r="E258" i="1"/>
  <c r="F258" i="1" s="1"/>
  <c r="E257" i="1"/>
  <c r="F257" i="1" s="1"/>
  <c r="F256" i="1"/>
  <c r="E256" i="1"/>
  <c r="E255" i="1"/>
  <c r="F255" i="1" s="1"/>
  <c r="E254" i="1"/>
  <c r="F254" i="1" s="1"/>
  <c r="E253" i="1"/>
  <c r="F253" i="1" s="1"/>
  <c r="E252" i="1"/>
  <c r="F252" i="1" s="1"/>
  <c r="E251" i="1"/>
  <c r="F251" i="1" s="1"/>
  <c r="E250" i="1"/>
  <c r="F250" i="1" s="1"/>
  <c r="E249" i="1"/>
  <c r="F249" i="1" s="1"/>
  <c r="E248" i="1"/>
  <c r="F248" i="1" s="1"/>
  <c r="E247" i="1"/>
  <c r="F247" i="1" s="1"/>
  <c r="E246" i="1"/>
  <c r="F246" i="1" s="1"/>
  <c r="E245" i="1"/>
  <c r="F245" i="1" s="1"/>
  <c r="E244" i="1"/>
  <c r="F244" i="1" s="1"/>
  <c r="E243" i="1"/>
  <c r="F243" i="1" s="1"/>
  <c r="F242" i="1"/>
  <c r="E242" i="1"/>
  <c r="E241" i="1"/>
  <c r="F241" i="1" s="1"/>
  <c r="F240" i="1"/>
  <c r="E240" i="1"/>
  <c r="E239" i="1"/>
  <c r="F239" i="1" s="1"/>
  <c r="E238" i="1"/>
  <c r="F238" i="1" s="1"/>
  <c r="E237" i="1"/>
  <c r="F237" i="1" s="1"/>
  <c r="E236" i="1"/>
  <c r="F236" i="1" s="1"/>
  <c r="E235" i="1"/>
  <c r="F235" i="1" s="1"/>
  <c r="E234" i="1"/>
  <c r="F234" i="1" s="1"/>
  <c r="F233" i="1"/>
  <c r="E233" i="1"/>
  <c r="E232" i="1"/>
  <c r="F232" i="1" s="1"/>
  <c r="E231" i="1"/>
  <c r="F231" i="1" s="1"/>
  <c r="E230" i="1"/>
  <c r="F230" i="1" s="1"/>
  <c r="E229" i="1"/>
  <c r="F229" i="1" s="1"/>
  <c r="E228" i="1"/>
  <c r="F228" i="1" s="1"/>
  <c r="F227" i="1"/>
  <c r="E227" i="1"/>
  <c r="F226" i="1"/>
  <c r="E226" i="1"/>
  <c r="E225" i="1"/>
  <c r="F225" i="1" s="1"/>
  <c r="F224" i="1"/>
  <c r="E224" i="1"/>
  <c r="E223" i="1"/>
  <c r="F223" i="1" s="1"/>
  <c r="E222" i="1"/>
  <c r="F222" i="1" s="1"/>
  <c r="E221" i="1"/>
  <c r="F221" i="1" s="1"/>
  <c r="E220" i="1"/>
  <c r="F220" i="1" s="1"/>
  <c r="E219" i="1"/>
  <c r="F219" i="1" s="1"/>
  <c r="E218" i="1"/>
  <c r="F218" i="1" s="1"/>
  <c r="E217" i="1"/>
  <c r="F217" i="1" s="1"/>
  <c r="E216" i="1"/>
  <c r="F216" i="1" s="1"/>
  <c r="E215" i="1"/>
  <c r="F215" i="1" s="1"/>
  <c r="E214" i="1"/>
  <c r="F214" i="1" s="1"/>
  <c r="E213" i="1"/>
  <c r="F213" i="1" s="1"/>
  <c r="E212" i="1"/>
  <c r="F212" i="1" s="1"/>
  <c r="E211" i="1"/>
  <c r="F211" i="1" s="1"/>
  <c r="E210" i="1"/>
  <c r="F210" i="1" s="1"/>
  <c r="E209" i="1"/>
  <c r="F209" i="1" s="1"/>
  <c r="E208" i="1"/>
  <c r="F208" i="1" s="1"/>
  <c r="E207" i="1"/>
  <c r="F207" i="1" s="1"/>
  <c r="E206" i="1"/>
  <c r="F206" i="1" s="1"/>
  <c r="E205" i="1"/>
  <c r="F205" i="1" s="1"/>
  <c r="F204" i="1"/>
  <c r="E204" i="1"/>
  <c r="E203" i="1"/>
  <c r="F203" i="1" s="1"/>
  <c r="E202" i="1"/>
  <c r="F202" i="1" s="1"/>
  <c r="E201" i="1"/>
  <c r="F201" i="1" s="1"/>
  <c r="E200" i="1"/>
  <c r="F200" i="1" s="1"/>
  <c r="E199" i="1"/>
  <c r="F199" i="1" s="1"/>
  <c r="F198" i="1"/>
  <c r="E198" i="1"/>
  <c r="E197" i="1"/>
  <c r="F197" i="1" s="1"/>
  <c r="E196" i="1"/>
  <c r="F196" i="1" s="1"/>
  <c r="E195" i="1"/>
  <c r="F195" i="1" s="1"/>
  <c r="E194" i="1"/>
  <c r="F194" i="1" s="1"/>
  <c r="E193" i="1"/>
  <c r="F193" i="1" s="1"/>
  <c r="E192" i="1"/>
  <c r="F192" i="1" s="1"/>
  <c r="F191" i="1"/>
  <c r="E191" i="1"/>
  <c r="E190" i="1"/>
  <c r="F190" i="1" s="1"/>
  <c r="E189" i="1"/>
  <c r="F189" i="1" s="1"/>
  <c r="E188" i="1"/>
  <c r="F188" i="1" s="1"/>
  <c r="E187" i="1"/>
  <c r="F187" i="1" s="1"/>
  <c r="E186" i="1"/>
  <c r="F186" i="1" s="1"/>
  <c r="E185" i="1"/>
  <c r="F185" i="1" s="1"/>
  <c r="E184" i="1"/>
  <c r="F184" i="1" s="1"/>
  <c r="E183" i="1"/>
  <c r="F183" i="1" s="1"/>
  <c r="E182" i="1"/>
  <c r="F182" i="1" s="1"/>
  <c r="E181" i="1"/>
  <c r="F181" i="1" s="1"/>
  <c r="E180" i="1"/>
  <c r="F180" i="1" s="1"/>
  <c r="E179" i="1"/>
  <c r="F179" i="1" s="1"/>
  <c r="E178" i="1"/>
  <c r="F178" i="1" s="1"/>
  <c r="E177" i="1"/>
  <c r="F177" i="1" s="1"/>
  <c r="E176" i="1"/>
  <c r="F176" i="1" s="1"/>
  <c r="E175" i="1"/>
  <c r="F175" i="1" s="1"/>
  <c r="E174" i="1"/>
  <c r="F174" i="1" s="1"/>
  <c r="E173" i="1"/>
  <c r="F173" i="1" s="1"/>
  <c r="E172" i="1"/>
  <c r="F172" i="1" s="1"/>
  <c r="E171" i="1"/>
  <c r="F171" i="1" s="1"/>
  <c r="E170" i="1"/>
  <c r="F170" i="1" s="1"/>
  <c r="E169" i="1"/>
  <c r="F169" i="1" s="1"/>
  <c r="F168" i="1"/>
  <c r="E168" i="1"/>
  <c r="E167" i="1"/>
  <c r="F167" i="1" s="1"/>
  <c r="E166" i="1"/>
  <c r="F166" i="1" s="1"/>
  <c r="E165" i="1"/>
  <c r="F165" i="1" s="1"/>
  <c r="E164" i="1"/>
  <c r="F164" i="1" s="1"/>
  <c r="E163" i="1"/>
  <c r="F163" i="1" s="1"/>
  <c r="E162" i="1"/>
  <c r="F162" i="1" s="1"/>
  <c r="E161" i="1"/>
  <c r="F161" i="1" s="1"/>
  <c r="E160" i="1"/>
  <c r="F160" i="1" s="1"/>
  <c r="E159" i="1"/>
  <c r="F159" i="1" s="1"/>
  <c r="E158" i="1"/>
  <c r="F158" i="1" s="1"/>
  <c r="E157" i="1"/>
  <c r="F157" i="1" s="1"/>
  <c r="E156" i="1"/>
  <c r="F156" i="1" s="1"/>
  <c r="F155" i="1"/>
  <c r="E155" i="1"/>
  <c r="E154" i="1"/>
  <c r="F154" i="1" s="1"/>
  <c r="E153" i="1"/>
  <c r="F153" i="1" s="1"/>
  <c r="E152" i="1"/>
  <c r="F152" i="1" s="1"/>
  <c r="E151" i="1"/>
  <c r="F151" i="1" s="1"/>
  <c r="E150" i="1"/>
  <c r="F150" i="1" s="1"/>
  <c r="E149" i="1"/>
  <c r="F149" i="1" s="1"/>
  <c r="F148" i="1"/>
  <c r="E148" i="1"/>
  <c r="E147" i="1"/>
  <c r="F147" i="1" s="1"/>
  <c r="E146" i="1"/>
  <c r="F146" i="1" s="1"/>
  <c r="E145" i="1"/>
  <c r="F145" i="1" s="1"/>
  <c r="E144" i="1"/>
  <c r="F144" i="1" s="1"/>
  <c r="E143" i="1"/>
  <c r="F143" i="1" s="1"/>
  <c r="E142" i="1"/>
  <c r="F142" i="1" s="1"/>
  <c r="E141" i="1"/>
  <c r="F141" i="1" s="1"/>
  <c r="E140" i="1"/>
  <c r="F140" i="1" s="1"/>
  <c r="E139" i="1"/>
  <c r="F139" i="1" s="1"/>
  <c r="E138" i="1"/>
  <c r="F138" i="1" s="1"/>
  <c r="E137" i="1"/>
  <c r="F137" i="1" s="1"/>
  <c r="E136" i="1"/>
  <c r="F136" i="1" s="1"/>
  <c r="E135" i="1"/>
  <c r="F135" i="1" s="1"/>
  <c r="F134" i="1"/>
  <c r="E134" i="1"/>
  <c r="E133" i="1"/>
  <c r="F133" i="1" s="1"/>
  <c r="F132" i="1"/>
  <c r="E132" i="1"/>
  <c r="E131" i="1"/>
  <c r="F131" i="1" s="1"/>
  <c r="E130" i="1"/>
  <c r="F130" i="1" s="1"/>
  <c r="E129" i="1"/>
  <c r="F129" i="1" s="1"/>
  <c r="E128" i="1"/>
  <c r="F128" i="1" s="1"/>
  <c r="E127" i="1"/>
  <c r="F127" i="1" s="1"/>
  <c r="E126" i="1"/>
  <c r="F126" i="1" s="1"/>
  <c r="F125" i="1"/>
  <c r="E125" i="1"/>
  <c r="E124" i="1"/>
  <c r="F124" i="1" s="1"/>
  <c r="E123" i="1"/>
  <c r="F123" i="1" s="1"/>
  <c r="E122" i="1"/>
  <c r="F122" i="1" s="1"/>
  <c r="E121" i="1"/>
  <c r="F121" i="1" s="1"/>
  <c r="E120" i="1"/>
  <c r="F120" i="1" s="1"/>
  <c r="F119" i="1"/>
  <c r="E119" i="1"/>
  <c r="F118" i="1"/>
  <c r="E118" i="1"/>
  <c r="E117" i="1"/>
  <c r="F117" i="1" s="1"/>
  <c r="F116" i="1"/>
  <c r="E116" i="1"/>
  <c r="E115" i="1"/>
  <c r="F115" i="1" s="1"/>
  <c r="E114" i="1"/>
  <c r="F114" i="1" s="1"/>
  <c r="E113" i="1"/>
  <c r="F113" i="1" s="1"/>
  <c r="E112" i="1"/>
  <c r="F112" i="1" s="1"/>
  <c r="E111" i="1"/>
  <c r="F111" i="1" s="1"/>
  <c r="E110" i="1"/>
  <c r="F110" i="1" s="1"/>
  <c r="E109" i="1"/>
  <c r="F109" i="1" s="1"/>
  <c r="E108" i="1"/>
  <c r="F108" i="1" s="1"/>
  <c r="E107" i="1"/>
  <c r="F107" i="1" s="1"/>
  <c r="E106" i="1"/>
  <c r="F106" i="1" s="1"/>
  <c r="E105" i="1"/>
  <c r="F105" i="1" s="1"/>
  <c r="E104" i="1"/>
  <c r="F104" i="1" s="1"/>
  <c r="E103" i="1"/>
  <c r="F103" i="1" s="1"/>
  <c r="E102" i="1"/>
  <c r="F102" i="1" s="1"/>
  <c r="E101" i="1"/>
  <c r="F101" i="1" s="1"/>
  <c r="E100" i="1"/>
  <c r="F100" i="1" s="1"/>
  <c r="E99" i="1"/>
  <c r="F99" i="1" s="1"/>
  <c r="E98" i="1"/>
  <c r="F98" i="1" s="1"/>
  <c r="E97" i="1"/>
  <c r="F97" i="1" s="1"/>
  <c r="F96" i="1"/>
  <c r="E96" i="1"/>
  <c r="E95" i="1"/>
  <c r="F95" i="1" s="1"/>
  <c r="E94" i="1"/>
  <c r="F94" i="1" s="1"/>
  <c r="E93" i="1"/>
  <c r="F93" i="1" s="1"/>
  <c r="E92" i="1"/>
  <c r="F92" i="1" s="1"/>
  <c r="E91" i="1"/>
  <c r="F91" i="1" s="1"/>
  <c r="F90" i="1"/>
  <c r="E90" i="1"/>
  <c r="E89" i="1"/>
  <c r="F89" i="1" s="1"/>
  <c r="E88" i="1"/>
  <c r="F88" i="1" s="1"/>
  <c r="E87" i="1"/>
  <c r="F87" i="1" s="1"/>
  <c r="E86" i="1"/>
  <c r="F86" i="1" s="1"/>
  <c r="E85" i="1"/>
  <c r="F85" i="1" s="1"/>
  <c r="E84" i="1"/>
  <c r="F84" i="1" s="1"/>
  <c r="E83" i="1"/>
  <c r="F83" i="1" s="1"/>
  <c r="E82" i="1"/>
  <c r="F82" i="1" s="1"/>
  <c r="E81" i="1"/>
  <c r="F81" i="1" s="1"/>
  <c r="E80" i="1"/>
  <c r="F80" i="1" s="1"/>
  <c r="E79" i="1"/>
  <c r="F79" i="1" s="1"/>
  <c r="E78" i="1"/>
  <c r="F78" i="1" s="1"/>
  <c r="F77" i="1"/>
  <c r="E77" i="1"/>
  <c r="E76" i="1"/>
  <c r="F76" i="1" s="1"/>
  <c r="E75" i="1"/>
  <c r="F75" i="1" s="1"/>
  <c r="E74" i="1"/>
  <c r="F74" i="1" s="1"/>
  <c r="E73" i="1"/>
  <c r="F73" i="1" s="1"/>
  <c r="F72" i="1"/>
  <c r="E72" i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5" i="1"/>
  <c r="F65" i="1" s="1"/>
  <c r="E64" i="1"/>
  <c r="F64" i="1" s="1"/>
  <c r="E63" i="1"/>
  <c r="F63" i="1" s="1"/>
  <c r="E62" i="1"/>
  <c r="F62" i="1" s="1"/>
  <c r="E61" i="1"/>
  <c r="F61" i="1" s="1"/>
  <c r="E60" i="1"/>
  <c r="F60" i="1" s="1"/>
  <c r="F59" i="1"/>
  <c r="E59" i="1"/>
  <c r="E58" i="1"/>
  <c r="F58" i="1" s="1"/>
  <c r="E57" i="1"/>
  <c r="F57" i="1" s="1"/>
  <c r="E56" i="1"/>
  <c r="F56" i="1" s="1"/>
  <c r="E55" i="1"/>
  <c r="F55" i="1" s="1"/>
  <c r="F54" i="1"/>
  <c r="E54" i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D3" i="2" l="1"/>
  <c r="F3" i="2" s="1"/>
  <c r="C19" i="2"/>
  <c r="G19" i="2" s="1"/>
  <c r="D19" i="2"/>
  <c r="F15" i="2"/>
  <c r="F23" i="2"/>
  <c r="F31" i="2"/>
  <c r="E8" i="2"/>
  <c r="F8" i="2" s="1"/>
  <c r="D8" i="2"/>
  <c r="C8" i="2"/>
  <c r="G8" i="2" s="1"/>
  <c r="F12" i="2"/>
  <c r="E12" i="2"/>
  <c r="D12" i="2"/>
  <c r="C12" i="2"/>
  <c r="G12" i="2" s="1"/>
  <c r="F16" i="2"/>
  <c r="E16" i="2"/>
  <c r="D16" i="2"/>
  <c r="C16" i="2"/>
  <c r="G16" i="2" s="1"/>
  <c r="F20" i="2"/>
  <c r="E20" i="2"/>
  <c r="D20" i="2"/>
  <c r="C20" i="2"/>
  <c r="G20" i="2" s="1"/>
  <c r="F24" i="2"/>
  <c r="E24" i="2"/>
  <c r="D24" i="2"/>
  <c r="C24" i="2"/>
  <c r="G24" i="2" s="1"/>
  <c r="F28" i="2"/>
  <c r="E28" i="2"/>
  <c r="D28" i="2"/>
  <c r="C28" i="2"/>
  <c r="G28" i="2" s="1"/>
  <c r="F32" i="2"/>
  <c r="E32" i="2"/>
  <c r="D32" i="2"/>
  <c r="C32" i="2"/>
  <c r="G32" i="2" s="1"/>
  <c r="C23" i="2"/>
  <c r="G23" i="2" s="1"/>
  <c r="D27" i="2"/>
  <c r="C5" i="2"/>
  <c r="C9" i="2"/>
  <c r="G9" i="2" s="1"/>
  <c r="C13" i="2"/>
  <c r="G13" i="2" s="1"/>
  <c r="C17" i="2"/>
  <c r="G17" i="2" s="1"/>
  <c r="C21" i="2"/>
  <c r="G21" i="2" s="1"/>
  <c r="C25" i="2"/>
  <c r="G25" i="2" s="1"/>
  <c r="C29" i="2"/>
  <c r="G29" i="2" s="1"/>
  <c r="C33" i="2"/>
  <c r="G33" i="2" s="1"/>
  <c r="C15" i="2"/>
  <c r="G15" i="2" s="1"/>
  <c r="D7" i="2"/>
  <c r="F7" i="2" s="1"/>
  <c r="D15" i="2"/>
  <c r="D5" i="2"/>
  <c r="D9" i="2"/>
  <c r="D13" i="2"/>
  <c r="D17" i="2"/>
  <c r="D21" i="2"/>
  <c r="D25" i="2"/>
  <c r="D29" i="2"/>
  <c r="D33" i="2"/>
  <c r="C27" i="2"/>
  <c r="G27" i="2" s="1"/>
  <c r="D11" i="2"/>
  <c r="E7" i="2"/>
  <c r="E27" i="2"/>
  <c r="E5" i="2"/>
  <c r="F5" i="2" s="1"/>
  <c r="E9" i="2"/>
  <c r="F9" i="2" s="1"/>
  <c r="E13" i="2"/>
  <c r="E17" i="2"/>
  <c r="E21" i="2"/>
  <c r="E25" i="2"/>
  <c r="E29" i="2"/>
  <c r="E33" i="2"/>
  <c r="C11" i="2"/>
  <c r="G11" i="2" s="1"/>
  <c r="D31" i="2"/>
  <c r="E15" i="2"/>
  <c r="F13" i="2"/>
  <c r="F17" i="2"/>
  <c r="F21" i="2"/>
  <c r="F25" i="2"/>
  <c r="F29" i="2"/>
  <c r="F33" i="2"/>
  <c r="C7" i="2"/>
  <c r="G7" i="2" s="1"/>
  <c r="C31" i="2"/>
  <c r="G31" i="2" s="1"/>
  <c r="D23" i="2"/>
  <c r="E11" i="2"/>
  <c r="E19" i="2"/>
  <c r="E6" i="2"/>
  <c r="D6" i="2"/>
  <c r="C6" i="2"/>
  <c r="G6" i="2" s="1"/>
  <c r="E10" i="2"/>
  <c r="D10" i="2"/>
  <c r="C10" i="2"/>
  <c r="G10" i="2" s="1"/>
  <c r="G14" i="2"/>
  <c r="F14" i="2"/>
  <c r="E14" i="2"/>
  <c r="D14" i="2"/>
  <c r="C14" i="2"/>
  <c r="F18" i="2"/>
  <c r="E18" i="2"/>
  <c r="D18" i="2"/>
  <c r="C18" i="2"/>
  <c r="G18" i="2" s="1"/>
  <c r="F22" i="2"/>
  <c r="E22" i="2"/>
  <c r="D22" i="2"/>
  <c r="C22" i="2"/>
  <c r="G22" i="2" s="1"/>
  <c r="G26" i="2"/>
  <c r="F26" i="2"/>
  <c r="E26" i="2"/>
  <c r="D26" i="2"/>
  <c r="C26" i="2"/>
  <c r="F30" i="2"/>
  <c r="E30" i="2"/>
  <c r="D30" i="2"/>
  <c r="C30" i="2"/>
  <c r="G30" i="2" s="1"/>
  <c r="F34" i="2"/>
  <c r="E34" i="2"/>
  <c r="D34" i="2"/>
  <c r="C34" i="2"/>
  <c r="G34" i="2" s="1"/>
  <c r="F10" i="2" l="1"/>
  <c r="F6" i="2"/>
  <c r="C3" i="2"/>
  <c r="H3" i="2"/>
  <c r="G5" i="2"/>
</calcChain>
</file>

<file path=xl/sharedStrings.xml><?xml version="1.0" encoding="utf-8"?>
<sst xmlns="http://schemas.openxmlformats.org/spreadsheetml/2006/main" count="139" uniqueCount="45">
  <si>
    <t>한올상회 외상장부 (10월) · 견본(가상 가게)</t>
  </si>
  <si>
    <t>흰 칸에 적고, 회색 칸(단가·금액)은 자동이에요. 반품은 수량을 -2처럼 적어요.</t>
  </si>
  <si>
    <t>같은 날·거래처·품목·수량이 두 번 적히면 줄이 노랗게 바뀌어요. 빠뜨린 거래는 맨 아래 빈 줄에 적으면 돼요.</t>
  </si>
  <si>
    <t>날짜</t>
  </si>
  <si>
    <t>거래처</t>
  </si>
  <si>
    <t>품목</t>
  </si>
  <si>
    <t>수량</t>
  </si>
  <si>
    <t>단가(자동)</t>
  </si>
  <si>
    <t>금액(자동)</t>
  </si>
  <si>
    <t>입금</t>
  </si>
  <si>
    <t>비고</t>
  </si>
  <si>
    <t>소담국수</t>
  </si>
  <si>
    <t>볶음멸치</t>
  </si>
  <si>
    <t>해오름횟집</t>
  </si>
  <si>
    <t>들기름</t>
  </si>
  <si>
    <t>건표고</t>
  </si>
  <si>
    <t>바다식당</t>
  </si>
  <si>
    <t>황태채</t>
  </si>
  <si>
    <t>늘봄반찬</t>
  </si>
  <si>
    <t>건새우</t>
  </si>
  <si>
    <t>다시마</t>
  </si>
  <si>
    <t>북어채</t>
  </si>
  <si>
    <t>정담한식</t>
  </si>
  <si>
    <t>국물멸치</t>
  </si>
  <si>
    <t>김</t>
  </si>
  <si>
    <t>한그릇분식</t>
  </si>
  <si>
    <t>마른오징어</t>
  </si>
  <si>
    <t>거래처별 외상</t>
  </si>
  <si>
    <t>거래내역에 적으면 자동으로 바뀌어요. '지난달 이월'(흰 칸)에는 이 파일을 시작하기 전에 남아 있던 외상을 적어요.</t>
  </si>
  <si>
    <t>합계</t>
  </si>
  <si>
    <t>지난달 이월</t>
  </si>
  <si>
    <t>거래 건수</t>
  </si>
  <si>
    <t>거래 금액</t>
  </si>
  <si>
    <t>외상 잔액</t>
  </si>
  <si>
    <t>건당 평균</t>
  </si>
  <si>
    <t>단가표 · 거래처 목록</t>
  </si>
  <si>
    <t>여기서 가격을 바꾸면 거래내역의 단가가 따라 바뀌어요. 같은 품목은 한 줄만 둬요. 품목은 50개, 거래처는 30곳까지 적을 수 있어요.</t>
  </si>
  <si>
    <t>단위</t>
  </si>
  <si>
    <t>단가</t>
  </si>
  <si>
    <t>1.5kg</t>
  </si>
  <si>
    <t>1kg</t>
  </si>
  <si>
    <t>500g</t>
  </si>
  <si>
    <t>100장</t>
  </si>
  <si>
    <t>10미</t>
  </si>
  <si>
    <t>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</si>
</sst>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m&quot;월&quot;\ d&quot;일&quot;"/>
  </numFmts>
  <fonts count="7" x14ac:knownFonts="1">
    <font>
      <sz val="11"/>
      <color theme="1"/>
      <name val="맑은 고딕"/>
      <family val="2"/>
      <scheme val="minor"/>
    </font>
    <font>
      <b/>
      <sz val="14"/>
      <name val="맑은 고딕"/>
      <family val="3"/>
      <charset val="129"/>
    </font>
    <font>
      <sz val="10"/>
      <color rgb="FF595959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rgb="FFC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2F2F2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77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3" fontId="0" fillId="0" borderId="1" xfId="0" applyNumberFormat="1" applyBorder="1" applyProtection="1">
      <protection locked="0"/>
    </xf>
    <xf numFmtId="3" fontId="0" fillId="3" borderId="1" xfId="0" applyNumberFormat="1" applyFill="1" applyBorder="1"/>
    <xf numFmtId="0" fontId="4" fillId="4" borderId="0" xfId="0" applyFont="1" applyFill="1"/>
    <xf numFmtId="3" fontId="4" fillId="4" borderId="0" xfId="0" applyNumberFormat="1" applyFont="1" applyFill="1"/>
    <xf numFmtId="0" fontId="5" fillId="0" borderId="0" xfId="0" applyFont="1"/>
    <xf numFmtId="0" fontId="0" fillId="3" borderId="1" xfId="0" applyFill="1" applyBorder="1"/>
    <xf numFmtId="0" fontId="3" fillId="2" borderId="1" xfId="0" applyFont="1" applyFill="1" applyBorder="1"/>
    <xf numFmtId="3" fontId="0" fillId="0" borderId="0" xfId="0" applyNumberFormat="1"/>
  </cellXfs>
  <cellStyles count="1">
    <cellStyle name="표준" xfId="0" builtinId="0"/>
  </cellStyles>
  <dxfs count="3">
    <dxf>
      <fill>
        <patternFill patternType="solid">
          <fgColor rgb="FFFCE4E4"/>
          <bgColor rgb="FFFCE4E4"/>
        </patternFill>
      </fill>
    </dxf>
    <dxf>
      <font>
        <b/>
        <color rgb="FFC00000"/>
      </font>
    </dxf>
    <dxf>
      <fill>
        <patternFill patternType="solid">
          <fgColor rgb="FFFFF2CC"/>
          <bgColor rgb="FFFFF2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4"/>
  <sheetViews>
    <sheetView tabSelected="1" workbookViewId="0">
      <pane ySplit="4" topLeftCell="A5" activePane="bottomLeft" state="frozen"/>
      <selection pane="bottomLeft"/>
    </sheetView>
  </sheetViews>
  <sheetFormatPr defaultRowHeight="17" x14ac:dyDescent="0.45"/>
  <cols>
    <col min="1" max="2" width="13" customWidth="1"/>
    <col min="3" max="3" width="12" customWidth="1"/>
    <col min="4" max="4" width="9" customWidth="1"/>
    <col min="5" max="6" width="14" customWidth="1"/>
    <col min="7" max="8" width="12" customWidth="1"/>
  </cols>
  <sheetData>
    <row r="1" spans="1:8" ht="21" x14ac:dyDescent="0.55000000000000004">
      <c r="A1" s="1" t="s">
        <v>0</v>
      </c>
    </row>
    <row r="2" spans="1:8" x14ac:dyDescent="0.45">
      <c r="A2" s="2" t="s">
        <v>1</v>
      </c>
    </row>
    <row r="3" spans="1:8" x14ac:dyDescent="0.45">
      <c r="A3" s="2" t="s">
        <v>2</v>
      </c>
    </row>
    <row r="4" spans="1:8" x14ac:dyDescent="0.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  <row r="5" spans="1:8" x14ac:dyDescent="0.45">
      <c r="A5" s="4">
        <v>46296</v>
      </c>
      <c r="B5" s="5" t="s">
        <v>11</v>
      </c>
      <c r="C5" s="5" t="s">
        <v>12</v>
      </c>
      <c r="D5" s="6">
        <v>2</v>
      </c>
      <c r="E5" s="7">
        <f>IF(C5="","",IFERROR(INDEX(단가표!$C$5:$C$54,MATCH(C5,단가표!$A$5:$A$54,0)),"단가표에 없음"))</f>
        <v>28000</v>
      </c>
      <c r="F5" s="7">
        <f t="shared" ref="F5:F68" si="0">IF(ISNUMBER(E5),D5*E5,"")</f>
        <v>56000</v>
      </c>
      <c r="G5" s="6"/>
      <c r="H5" s="5"/>
    </row>
    <row r="6" spans="1:8" x14ac:dyDescent="0.45">
      <c r="A6" s="4">
        <v>46296</v>
      </c>
      <c r="B6" s="5" t="s">
        <v>13</v>
      </c>
      <c r="C6" s="5" t="s">
        <v>14</v>
      </c>
      <c r="D6" s="6">
        <v>5</v>
      </c>
      <c r="E6" s="7">
        <f>IF(C6="","",IFERROR(INDEX(단가표!$C$5:$C$54,MATCH(C6,단가표!$A$5:$A$54,0)),"단가표에 없음"))</f>
        <v>26000</v>
      </c>
      <c r="F6" s="7">
        <f t="shared" si="0"/>
        <v>130000</v>
      </c>
      <c r="G6" s="6"/>
      <c r="H6" s="5"/>
    </row>
    <row r="7" spans="1:8" x14ac:dyDescent="0.45">
      <c r="A7" s="4">
        <v>46296</v>
      </c>
      <c r="B7" s="5" t="s">
        <v>13</v>
      </c>
      <c r="C7" s="5" t="s">
        <v>12</v>
      </c>
      <c r="D7" s="6">
        <v>2</v>
      </c>
      <c r="E7" s="7">
        <f>IF(C7="","",IFERROR(INDEX(단가표!$C$5:$C$54,MATCH(C7,단가표!$A$5:$A$54,0)),"단가표에 없음"))</f>
        <v>28000</v>
      </c>
      <c r="F7" s="7">
        <f t="shared" si="0"/>
        <v>56000</v>
      </c>
      <c r="G7" s="6"/>
      <c r="H7" s="5"/>
    </row>
    <row r="8" spans="1:8" x14ac:dyDescent="0.45">
      <c r="A8" s="4">
        <v>46297</v>
      </c>
      <c r="B8" s="5" t="s">
        <v>13</v>
      </c>
      <c r="C8" s="5" t="s">
        <v>15</v>
      </c>
      <c r="D8" s="6">
        <v>1</v>
      </c>
      <c r="E8" s="7">
        <f>IF(C8="","",IFERROR(INDEX(단가표!$C$5:$C$54,MATCH(C8,단가표!$A$5:$A$54,0)),"단가표에 없음"))</f>
        <v>24000</v>
      </c>
      <c r="F8" s="7">
        <f t="shared" si="0"/>
        <v>24000</v>
      </c>
      <c r="G8" s="6"/>
      <c r="H8" s="5"/>
    </row>
    <row r="9" spans="1:8" x14ac:dyDescent="0.45">
      <c r="A9" s="4">
        <v>46297</v>
      </c>
      <c r="B9" s="5" t="s">
        <v>16</v>
      </c>
      <c r="C9" s="5" t="s">
        <v>17</v>
      </c>
      <c r="D9" s="6">
        <v>1</v>
      </c>
      <c r="E9" s="7">
        <f>IF(C9="","",IFERROR(INDEX(단가표!$C$5:$C$54,MATCH(C9,단가표!$A$5:$A$54,0)),"단가표에 없음"))</f>
        <v>19000</v>
      </c>
      <c r="F9" s="7">
        <f t="shared" si="0"/>
        <v>19000</v>
      </c>
      <c r="G9" s="6"/>
      <c r="H9" s="5"/>
    </row>
    <row r="10" spans="1:8" x14ac:dyDescent="0.45">
      <c r="A10" s="4">
        <v>46297</v>
      </c>
      <c r="B10" s="5" t="s">
        <v>18</v>
      </c>
      <c r="C10" s="5" t="s">
        <v>19</v>
      </c>
      <c r="D10" s="6">
        <v>5</v>
      </c>
      <c r="E10" s="7">
        <f>IF(C10="","",IFERROR(INDEX(단가표!$C$5:$C$54,MATCH(C10,단가표!$A$5:$A$54,0)),"단가표에 없음"))</f>
        <v>21000</v>
      </c>
      <c r="F10" s="7">
        <f t="shared" si="0"/>
        <v>105000</v>
      </c>
      <c r="G10" s="6"/>
      <c r="H10" s="5"/>
    </row>
    <row r="11" spans="1:8" x14ac:dyDescent="0.45">
      <c r="A11" s="4">
        <v>46298</v>
      </c>
      <c r="B11" s="5" t="s">
        <v>13</v>
      </c>
      <c r="C11" s="5" t="s">
        <v>20</v>
      </c>
      <c r="D11" s="6">
        <v>1</v>
      </c>
      <c r="E11" s="7">
        <f>IF(C11="","",IFERROR(INDEX(단가표!$C$5:$C$54,MATCH(C11,단가표!$A$5:$A$54,0)),"단가표에 없음"))</f>
        <v>18000</v>
      </c>
      <c r="F11" s="7">
        <f t="shared" si="0"/>
        <v>18000</v>
      </c>
      <c r="G11" s="6"/>
      <c r="H11" s="5"/>
    </row>
    <row r="12" spans="1:8" x14ac:dyDescent="0.45">
      <c r="A12" s="4">
        <v>46298</v>
      </c>
      <c r="B12" s="5" t="s">
        <v>16</v>
      </c>
      <c r="C12" s="5" t="s">
        <v>21</v>
      </c>
      <c r="D12" s="6">
        <v>5</v>
      </c>
      <c r="E12" s="7">
        <f>IF(C12="","",IFERROR(INDEX(단가표!$C$5:$C$54,MATCH(C12,단가표!$A$5:$A$54,0)),"단가표에 없음"))</f>
        <v>34000</v>
      </c>
      <c r="F12" s="7">
        <f t="shared" si="0"/>
        <v>170000</v>
      </c>
      <c r="G12" s="6"/>
      <c r="H12" s="5"/>
    </row>
    <row r="13" spans="1:8" x14ac:dyDescent="0.45">
      <c r="A13" s="4">
        <v>46300</v>
      </c>
      <c r="B13" s="5" t="s">
        <v>11</v>
      </c>
      <c r="C13" s="5" t="s">
        <v>14</v>
      </c>
      <c r="D13" s="6">
        <v>2</v>
      </c>
      <c r="E13" s="7">
        <f>IF(C13="","",IFERROR(INDEX(단가표!$C$5:$C$54,MATCH(C13,단가표!$A$5:$A$54,0)),"단가표에 없음"))</f>
        <v>26000</v>
      </c>
      <c r="F13" s="7">
        <f t="shared" si="0"/>
        <v>52000</v>
      </c>
      <c r="G13" s="6"/>
      <c r="H13" s="5"/>
    </row>
    <row r="14" spans="1:8" x14ac:dyDescent="0.45">
      <c r="A14" s="4">
        <v>46300</v>
      </c>
      <c r="B14" s="5" t="s">
        <v>22</v>
      </c>
      <c r="C14" s="5" t="s">
        <v>23</v>
      </c>
      <c r="D14" s="6">
        <v>3</v>
      </c>
      <c r="E14" s="7">
        <f>IF(C14="","",IFERROR(INDEX(단가표!$C$5:$C$54,MATCH(C14,단가표!$A$5:$A$54,0)),"단가표에 없음"))</f>
        <v>32000</v>
      </c>
      <c r="F14" s="7">
        <f t="shared" si="0"/>
        <v>96000</v>
      </c>
      <c r="G14" s="6"/>
      <c r="H14" s="5"/>
    </row>
    <row r="15" spans="1:8" x14ac:dyDescent="0.45">
      <c r="A15" s="4">
        <v>46300</v>
      </c>
      <c r="B15" s="5" t="s">
        <v>11</v>
      </c>
      <c r="C15" s="5" t="s">
        <v>24</v>
      </c>
      <c r="D15" s="6">
        <v>5</v>
      </c>
      <c r="E15" s="7">
        <f>IF(C15="","",IFERROR(INDEX(단가표!$C$5:$C$54,MATCH(C15,단가표!$A$5:$A$54,0)),"단가표에 없음"))</f>
        <v>15000</v>
      </c>
      <c r="F15" s="7">
        <f t="shared" si="0"/>
        <v>75000</v>
      </c>
      <c r="G15" s="6"/>
      <c r="H15" s="5"/>
    </row>
    <row r="16" spans="1:8" x14ac:dyDescent="0.45">
      <c r="A16" s="4">
        <v>46301</v>
      </c>
      <c r="B16" s="5" t="s">
        <v>22</v>
      </c>
      <c r="C16" s="5" t="s">
        <v>15</v>
      </c>
      <c r="D16" s="6">
        <v>1</v>
      </c>
      <c r="E16" s="7">
        <f>IF(C16="","",IFERROR(INDEX(단가표!$C$5:$C$54,MATCH(C16,단가표!$A$5:$A$54,0)),"단가표에 없음"))</f>
        <v>24000</v>
      </c>
      <c r="F16" s="7">
        <f t="shared" si="0"/>
        <v>24000</v>
      </c>
      <c r="G16" s="6"/>
      <c r="H16" s="5"/>
    </row>
    <row r="17" spans="1:8" x14ac:dyDescent="0.45">
      <c r="A17" s="4">
        <v>46301</v>
      </c>
      <c r="B17" s="5" t="s">
        <v>16</v>
      </c>
      <c r="C17" s="5" t="s">
        <v>12</v>
      </c>
      <c r="D17" s="6">
        <v>1</v>
      </c>
      <c r="E17" s="7">
        <f>IF(C17="","",IFERROR(INDEX(단가표!$C$5:$C$54,MATCH(C17,단가표!$A$5:$A$54,0)),"단가표에 없음"))</f>
        <v>28000</v>
      </c>
      <c r="F17" s="7">
        <f t="shared" si="0"/>
        <v>28000</v>
      </c>
      <c r="G17" s="6"/>
      <c r="H17" s="5"/>
    </row>
    <row r="18" spans="1:8" x14ac:dyDescent="0.45">
      <c r="A18" s="4">
        <v>46301</v>
      </c>
      <c r="B18" s="5" t="s">
        <v>16</v>
      </c>
      <c r="C18" s="5"/>
      <c r="D18" s="6"/>
      <c r="E18" s="7" t="str">
        <f>IF(C18="","",IFERROR(INDEX(단가표!$C$5:$C$54,MATCH(C18,단가표!$A$5:$A$54,0)),"단가표에 없음"))</f>
        <v/>
      </c>
      <c r="F18" s="7" t="str">
        <f t="shared" si="0"/>
        <v/>
      </c>
      <c r="G18" s="6">
        <v>150000</v>
      </c>
      <c r="H18" s="5" t="s">
        <v>9</v>
      </c>
    </row>
    <row r="19" spans="1:8" x14ac:dyDescent="0.45">
      <c r="A19" s="4">
        <v>46302</v>
      </c>
      <c r="B19" s="5" t="s">
        <v>16</v>
      </c>
      <c r="C19" s="5" t="s">
        <v>15</v>
      </c>
      <c r="D19" s="6">
        <v>1</v>
      </c>
      <c r="E19" s="7">
        <f>IF(C19="","",IFERROR(INDEX(단가표!$C$5:$C$54,MATCH(C19,단가표!$A$5:$A$54,0)),"단가표에 없음"))</f>
        <v>24000</v>
      </c>
      <c r="F19" s="7">
        <f t="shared" si="0"/>
        <v>24000</v>
      </c>
      <c r="G19" s="6"/>
      <c r="H19" s="5"/>
    </row>
    <row r="20" spans="1:8" x14ac:dyDescent="0.45">
      <c r="A20" s="4">
        <v>46302</v>
      </c>
      <c r="B20" s="5" t="s">
        <v>25</v>
      </c>
      <c r="C20" s="5" t="s">
        <v>12</v>
      </c>
      <c r="D20" s="6">
        <v>5</v>
      </c>
      <c r="E20" s="7">
        <f>IF(C20="","",IFERROR(INDEX(단가표!$C$5:$C$54,MATCH(C20,단가표!$A$5:$A$54,0)),"단가표에 없음"))</f>
        <v>28000</v>
      </c>
      <c r="F20" s="7">
        <f t="shared" si="0"/>
        <v>140000</v>
      </c>
      <c r="G20" s="6"/>
      <c r="H20" s="5"/>
    </row>
    <row r="21" spans="1:8" x14ac:dyDescent="0.45">
      <c r="A21" s="4">
        <v>46303</v>
      </c>
      <c r="B21" s="5" t="s">
        <v>16</v>
      </c>
      <c r="C21" s="5" t="s">
        <v>21</v>
      </c>
      <c r="D21" s="6">
        <v>5</v>
      </c>
      <c r="E21" s="7">
        <f>IF(C21="","",IFERROR(INDEX(단가표!$C$5:$C$54,MATCH(C21,단가표!$A$5:$A$54,0)),"단가표에 없음"))</f>
        <v>34000</v>
      </c>
      <c r="F21" s="7">
        <f t="shared" si="0"/>
        <v>170000</v>
      </c>
      <c r="G21" s="6"/>
      <c r="H21" s="5"/>
    </row>
    <row r="22" spans="1:8" x14ac:dyDescent="0.45">
      <c r="A22" s="4">
        <v>46303</v>
      </c>
      <c r="B22" s="5" t="s">
        <v>16</v>
      </c>
      <c r="C22" s="5" t="s">
        <v>23</v>
      </c>
      <c r="D22" s="6">
        <v>5</v>
      </c>
      <c r="E22" s="7">
        <f>IF(C22="","",IFERROR(INDEX(단가표!$C$5:$C$54,MATCH(C22,단가표!$A$5:$A$54,0)),"단가표에 없음"))</f>
        <v>32000</v>
      </c>
      <c r="F22" s="7">
        <f t="shared" si="0"/>
        <v>160000</v>
      </c>
      <c r="G22" s="6"/>
      <c r="H22" s="5"/>
    </row>
    <row r="23" spans="1:8" x14ac:dyDescent="0.45">
      <c r="A23" s="4">
        <v>46303</v>
      </c>
      <c r="B23" s="5" t="s">
        <v>25</v>
      </c>
      <c r="C23" s="5" t="s">
        <v>19</v>
      </c>
      <c r="D23" s="6">
        <v>3</v>
      </c>
      <c r="E23" s="7">
        <f>IF(C23="","",IFERROR(INDEX(단가표!$C$5:$C$54,MATCH(C23,단가표!$A$5:$A$54,0)),"단가표에 없음"))</f>
        <v>21000</v>
      </c>
      <c r="F23" s="7">
        <f t="shared" si="0"/>
        <v>63000</v>
      </c>
      <c r="G23" s="6"/>
      <c r="H23" s="5"/>
    </row>
    <row r="24" spans="1:8" x14ac:dyDescent="0.45">
      <c r="A24" s="4">
        <v>46303</v>
      </c>
      <c r="B24" s="5" t="s">
        <v>22</v>
      </c>
      <c r="C24" s="5"/>
      <c r="D24" s="6"/>
      <c r="E24" s="7" t="str">
        <f>IF(C24="","",IFERROR(INDEX(단가표!$C$5:$C$54,MATCH(C24,단가표!$A$5:$A$54,0)),"단가표에 없음"))</f>
        <v/>
      </c>
      <c r="F24" s="7" t="str">
        <f t="shared" si="0"/>
        <v/>
      </c>
      <c r="G24" s="6">
        <v>200000</v>
      </c>
      <c r="H24" s="5" t="s">
        <v>9</v>
      </c>
    </row>
    <row r="25" spans="1:8" x14ac:dyDescent="0.45">
      <c r="A25" s="4">
        <v>46304</v>
      </c>
      <c r="B25" s="5" t="s">
        <v>13</v>
      </c>
      <c r="C25" s="5" t="s">
        <v>26</v>
      </c>
      <c r="D25" s="6">
        <v>1</v>
      </c>
      <c r="E25" s="7">
        <f>IF(C25="","",IFERROR(INDEX(단가표!$C$5:$C$54,MATCH(C25,단가표!$A$5:$A$54,0)),"단가표에 없음"))</f>
        <v>52000</v>
      </c>
      <c r="F25" s="7">
        <f t="shared" si="0"/>
        <v>52000</v>
      </c>
      <c r="G25" s="6"/>
      <c r="H25" s="5"/>
    </row>
    <row r="26" spans="1:8" x14ac:dyDescent="0.45">
      <c r="A26" s="4">
        <v>46304</v>
      </c>
      <c r="B26" s="5" t="s">
        <v>22</v>
      </c>
      <c r="C26" s="5" t="s">
        <v>15</v>
      </c>
      <c r="D26" s="6">
        <v>3</v>
      </c>
      <c r="E26" s="7">
        <f>IF(C26="","",IFERROR(INDEX(단가표!$C$5:$C$54,MATCH(C26,단가표!$A$5:$A$54,0)),"단가표에 없음"))</f>
        <v>24000</v>
      </c>
      <c r="F26" s="7">
        <f t="shared" si="0"/>
        <v>72000</v>
      </c>
      <c r="G26" s="6"/>
      <c r="H26" s="5"/>
    </row>
    <row r="27" spans="1:8" x14ac:dyDescent="0.45">
      <c r="A27" s="4">
        <v>46304</v>
      </c>
      <c r="B27" s="5" t="s">
        <v>25</v>
      </c>
      <c r="C27" s="5" t="s">
        <v>20</v>
      </c>
      <c r="D27" s="6">
        <v>1</v>
      </c>
      <c r="E27" s="7">
        <f>IF(C27="","",IFERROR(INDEX(단가표!$C$5:$C$54,MATCH(C27,단가표!$A$5:$A$54,0)),"단가표에 없음"))</f>
        <v>18000</v>
      </c>
      <c r="F27" s="7">
        <f t="shared" si="0"/>
        <v>18000</v>
      </c>
      <c r="G27" s="6"/>
      <c r="H27" s="5"/>
    </row>
    <row r="28" spans="1:8" x14ac:dyDescent="0.45">
      <c r="A28" s="4">
        <v>46304</v>
      </c>
      <c r="B28" s="5" t="s">
        <v>13</v>
      </c>
      <c r="C28" s="5" t="s">
        <v>15</v>
      </c>
      <c r="D28" s="6">
        <v>5</v>
      </c>
      <c r="E28" s="7">
        <f>IF(C28="","",IFERROR(INDEX(단가표!$C$5:$C$54,MATCH(C28,단가표!$A$5:$A$54,0)),"단가표에 없음"))</f>
        <v>24000</v>
      </c>
      <c r="F28" s="7">
        <f t="shared" si="0"/>
        <v>120000</v>
      </c>
      <c r="G28" s="6"/>
      <c r="H28" s="5"/>
    </row>
    <row r="29" spans="1:8" x14ac:dyDescent="0.45">
      <c r="A29" s="4">
        <v>46305</v>
      </c>
      <c r="B29" s="5" t="s">
        <v>16</v>
      </c>
      <c r="C29" s="5" t="s">
        <v>17</v>
      </c>
      <c r="D29" s="6">
        <v>2</v>
      </c>
      <c r="E29" s="7">
        <f>IF(C29="","",IFERROR(INDEX(단가표!$C$5:$C$54,MATCH(C29,단가표!$A$5:$A$54,0)),"단가표에 없음"))</f>
        <v>19000</v>
      </c>
      <c r="F29" s="7">
        <f t="shared" si="0"/>
        <v>38000</v>
      </c>
      <c r="G29" s="6"/>
      <c r="H29" s="5"/>
    </row>
    <row r="30" spans="1:8" x14ac:dyDescent="0.45">
      <c r="A30" s="4">
        <v>46305</v>
      </c>
      <c r="B30" s="5" t="s">
        <v>11</v>
      </c>
      <c r="C30" s="5" t="s">
        <v>17</v>
      </c>
      <c r="D30" s="6">
        <v>3</v>
      </c>
      <c r="E30" s="7">
        <f>IF(C30="","",IFERROR(INDEX(단가표!$C$5:$C$54,MATCH(C30,단가표!$A$5:$A$54,0)),"단가표에 없음"))</f>
        <v>19000</v>
      </c>
      <c r="F30" s="7">
        <f t="shared" si="0"/>
        <v>57000</v>
      </c>
      <c r="G30" s="6"/>
      <c r="H30" s="5"/>
    </row>
    <row r="31" spans="1:8" x14ac:dyDescent="0.45">
      <c r="A31" s="4">
        <v>46305</v>
      </c>
      <c r="B31" s="5" t="s">
        <v>16</v>
      </c>
      <c r="C31" s="5" t="s">
        <v>26</v>
      </c>
      <c r="D31" s="6">
        <v>2</v>
      </c>
      <c r="E31" s="7">
        <f>IF(C31="","",IFERROR(INDEX(단가표!$C$5:$C$54,MATCH(C31,단가표!$A$5:$A$54,0)),"단가표에 없음"))</f>
        <v>52000</v>
      </c>
      <c r="F31" s="7">
        <f t="shared" si="0"/>
        <v>104000</v>
      </c>
      <c r="G31" s="6"/>
      <c r="H31" s="5"/>
    </row>
    <row r="32" spans="1:8" x14ac:dyDescent="0.45">
      <c r="A32" s="4">
        <v>46305</v>
      </c>
      <c r="B32" s="5" t="s">
        <v>11</v>
      </c>
      <c r="C32" s="5"/>
      <c r="D32" s="6"/>
      <c r="E32" s="7" t="str">
        <f>IF(C32="","",IFERROR(INDEX(단가표!$C$5:$C$54,MATCH(C32,단가표!$A$5:$A$54,0)),"단가표에 없음"))</f>
        <v/>
      </c>
      <c r="F32" s="7" t="str">
        <f t="shared" si="0"/>
        <v/>
      </c>
      <c r="G32" s="6">
        <v>80000</v>
      </c>
      <c r="H32" s="5" t="s">
        <v>9</v>
      </c>
    </row>
    <row r="33" spans="1:8" x14ac:dyDescent="0.45">
      <c r="A33" s="4">
        <v>46307</v>
      </c>
      <c r="B33" s="5" t="s">
        <v>18</v>
      </c>
      <c r="C33" s="5" t="s">
        <v>19</v>
      </c>
      <c r="D33" s="6">
        <v>2</v>
      </c>
      <c r="E33" s="7">
        <f>IF(C33="","",IFERROR(INDEX(단가표!$C$5:$C$54,MATCH(C33,단가표!$A$5:$A$54,0)),"단가표에 없음"))</f>
        <v>21000</v>
      </c>
      <c r="F33" s="7">
        <f t="shared" si="0"/>
        <v>42000</v>
      </c>
      <c r="G33" s="6"/>
      <c r="H33" s="5"/>
    </row>
    <row r="34" spans="1:8" x14ac:dyDescent="0.45">
      <c r="A34" s="4">
        <v>46307</v>
      </c>
      <c r="B34" s="5" t="s">
        <v>25</v>
      </c>
      <c r="C34" s="5" t="s">
        <v>19</v>
      </c>
      <c r="D34" s="6">
        <v>2</v>
      </c>
      <c r="E34" s="7">
        <f>IF(C34="","",IFERROR(INDEX(단가표!$C$5:$C$54,MATCH(C34,단가표!$A$5:$A$54,0)),"단가표에 없음"))</f>
        <v>21000</v>
      </c>
      <c r="F34" s="7">
        <f t="shared" si="0"/>
        <v>42000</v>
      </c>
      <c r="G34" s="6"/>
      <c r="H34" s="5"/>
    </row>
    <row r="35" spans="1:8" x14ac:dyDescent="0.45">
      <c r="A35" s="4">
        <v>46307</v>
      </c>
      <c r="B35" s="5" t="s">
        <v>25</v>
      </c>
      <c r="C35" s="5" t="s">
        <v>26</v>
      </c>
      <c r="D35" s="6">
        <v>1</v>
      </c>
      <c r="E35" s="7">
        <f>IF(C35="","",IFERROR(INDEX(단가표!$C$5:$C$54,MATCH(C35,단가표!$A$5:$A$54,0)),"단가표에 없음"))</f>
        <v>52000</v>
      </c>
      <c r="F35" s="7">
        <f t="shared" si="0"/>
        <v>52000</v>
      </c>
      <c r="G35" s="6"/>
      <c r="H35" s="5"/>
    </row>
    <row r="36" spans="1:8" x14ac:dyDescent="0.45">
      <c r="A36" s="4">
        <v>46308</v>
      </c>
      <c r="B36" s="5" t="s">
        <v>16</v>
      </c>
      <c r="C36" s="5" t="s">
        <v>23</v>
      </c>
      <c r="D36" s="6">
        <v>5</v>
      </c>
      <c r="E36" s="7">
        <f>IF(C36="","",IFERROR(INDEX(단가표!$C$5:$C$54,MATCH(C36,단가표!$A$5:$A$54,0)),"단가표에 없음"))</f>
        <v>32000</v>
      </c>
      <c r="F36" s="7">
        <f t="shared" si="0"/>
        <v>160000</v>
      </c>
      <c r="G36" s="6"/>
      <c r="H36" s="5"/>
    </row>
    <row r="37" spans="1:8" x14ac:dyDescent="0.45">
      <c r="A37" s="4">
        <v>46308</v>
      </c>
      <c r="B37" s="5" t="s">
        <v>22</v>
      </c>
      <c r="C37" s="5" t="s">
        <v>21</v>
      </c>
      <c r="D37" s="6">
        <v>3</v>
      </c>
      <c r="E37" s="7">
        <f>IF(C37="","",IFERROR(INDEX(단가표!$C$5:$C$54,MATCH(C37,단가표!$A$5:$A$54,0)),"단가표에 없음"))</f>
        <v>34000</v>
      </c>
      <c r="F37" s="7">
        <f t="shared" si="0"/>
        <v>102000</v>
      </c>
      <c r="G37" s="6"/>
      <c r="H37" s="5"/>
    </row>
    <row r="38" spans="1:8" x14ac:dyDescent="0.45">
      <c r="A38" s="4">
        <v>46308</v>
      </c>
      <c r="B38" s="5" t="s">
        <v>16</v>
      </c>
      <c r="C38" s="5" t="s">
        <v>17</v>
      </c>
      <c r="D38" s="6">
        <v>1</v>
      </c>
      <c r="E38" s="7">
        <f>IF(C38="","",IFERROR(INDEX(단가표!$C$5:$C$54,MATCH(C38,단가표!$A$5:$A$54,0)),"단가표에 없음"))</f>
        <v>19000</v>
      </c>
      <c r="F38" s="7">
        <f t="shared" si="0"/>
        <v>19000</v>
      </c>
      <c r="G38" s="6"/>
      <c r="H38" s="5"/>
    </row>
    <row r="39" spans="1:8" x14ac:dyDescent="0.45">
      <c r="A39" s="4">
        <v>46308</v>
      </c>
      <c r="B39" s="5" t="s">
        <v>13</v>
      </c>
      <c r="C39" s="5" t="s">
        <v>12</v>
      </c>
      <c r="D39" s="6">
        <v>1</v>
      </c>
      <c r="E39" s="7">
        <f>IF(C39="","",IFERROR(INDEX(단가표!$C$5:$C$54,MATCH(C39,단가표!$A$5:$A$54,0)),"단가표에 없음"))</f>
        <v>28000</v>
      </c>
      <c r="F39" s="7">
        <f t="shared" si="0"/>
        <v>28000</v>
      </c>
      <c r="G39" s="6"/>
      <c r="H39" s="5"/>
    </row>
    <row r="40" spans="1:8" x14ac:dyDescent="0.45">
      <c r="A40" s="4">
        <v>46308</v>
      </c>
      <c r="B40" s="5" t="s">
        <v>13</v>
      </c>
      <c r="C40" s="5"/>
      <c r="D40" s="6"/>
      <c r="E40" s="7" t="str">
        <f>IF(C40="","",IFERROR(INDEX(단가표!$C$5:$C$54,MATCH(C40,단가표!$A$5:$A$54,0)),"단가표에 없음"))</f>
        <v/>
      </c>
      <c r="F40" s="7" t="str">
        <f t="shared" si="0"/>
        <v/>
      </c>
      <c r="G40" s="6">
        <v>300000</v>
      </c>
      <c r="H40" s="5" t="s">
        <v>9</v>
      </c>
    </row>
    <row r="41" spans="1:8" x14ac:dyDescent="0.45">
      <c r="A41" s="4">
        <v>46309</v>
      </c>
      <c r="B41" s="5" t="s">
        <v>11</v>
      </c>
      <c r="C41" s="5" t="s">
        <v>23</v>
      </c>
      <c r="D41" s="6">
        <v>3</v>
      </c>
      <c r="E41" s="7">
        <f>IF(C41="","",IFERROR(INDEX(단가표!$C$5:$C$54,MATCH(C41,단가표!$A$5:$A$54,0)),"단가표에 없음"))</f>
        <v>32000</v>
      </c>
      <c r="F41" s="7">
        <f t="shared" si="0"/>
        <v>96000</v>
      </c>
      <c r="G41" s="6"/>
      <c r="H41" s="5"/>
    </row>
    <row r="42" spans="1:8" x14ac:dyDescent="0.45">
      <c r="A42" s="4">
        <v>46309</v>
      </c>
      <c r="B42" s="5" t="s">
        <v>11</v>
      </c>
      <c r="C42" s="5" t="s">
        <v>24</v>
      </c>
      <c r="D42" s="6">
        <v>1</v>
      </c>
      <c r="E42" s="7">
        <f>IF(C42="","",IFERROR(INDEX(단가표!$C$5:$C$54,MATCH(C42,단가표!$A$5:$A$54,0)),"단가표에 없음"))</f>
        <v>15000</v>
      </c>
      <c r="F42" s="7">
        <f t="shared" si="0"/>
        <v>15000</v>
      </c>
      <c r="G42" s="6"/>
      <c r="H42" s="5"/>
    </row>
    <row r="43" spans="1:8" x14ac:dyDescent="0.45">
      <c r="A43" s="4">
        <v>46309</v>
      </c>
      <c r="B43" s="5" t="s">
        <v>22</v>
      </c>
      <c r="C43" s="5" t="s">
        <v>12</v>
      </c>
      <c r="D43" s="6">
        <v>1</v>
      </c>
      <c r="E43" s="7">
        <f>IF(C43="","",IFERROR(INDEX(단가표!$C$5:$C$54,MATCH(C43,단가표!$A$5:$A$54,0)),"단가표에 없음"))</f>
        <v>28000</v>
      </c>
      <c r="F43" s="7">
        <f t="shared" si="0"/>
        <v>28000</v>
      </c>
      <c r="G43" s="6"/>
      <c r="H43" s="5"/>
    </row>
    <row r="44" spans="1:8" x14ac:dyDescent="0.45">
      <c r="A44" s="4">
        <v>46310</v>
      </c>
      <c r="B44" s="5" t="s">
        <v>18</v>
      </c>
      <c r="C44" s="5" t="s">
        <v>20</v>
      </c>
      <c r="D44" s="6">
        <v>5</v>
      </c>
      <c r="E44" s="7">
        <f>IF(C44="","",IFERROR(INDEX(단가표!$C$5:$C$54,MATCH(C44,단가표!$A$5:$A$54,0)),"단가표에 없음"))</f>
        <v>18000</v>
      </c>
      <c r="F44" s="7">
        <f t="shared" si="0"/>
        <v>90000</v>
      </c>
      <c r="G44" s="6"/>
      <c r="H44" s="5"/>
    </row>
    <row r="45" spans="1:8" x14ac:dyDescent="0.45">
      <c r="A45" s="4">
        <v>46310</v>
      </c>
      <c r="B45" s="5" t="s">
        <v>13</v>
      </c>
      <c r="C45" s="5" t="s">
        <v>21</v>
      </c>
      <c r="D45" s="6">
        <v>2</v>
      </c>
      <c r="E45" s="7">
        <f>IF(C45="","",IFERROR(INDEX(단가표!$C$5:$C$54,MATCH(C45,단가표!$A$5:$A$54,0)),"단가표에 없음"))</f>
        <v>34000</v>
      </c>
      <c r="F45" s="7">
        <f t="shared" si="0"/>
        <v>68000</v>
      </c>
      <c r="G45" s="6"/>
      <c r="H45" s="5"/>
    </row>
    <row r="46" spans="1:8" x14ac:dyDescent="0.45">
      <c r="A46" s="4">
        <v>46310</v>
      </c>
      <c r="B46" s="5" t="s">
        <v>25</v>
      </c>
      <c r="C46" s="5" t="s">
        <v>21</v>
      </c>
      <c r="D46" s="6">
        <v>3</v>
      </c>
      <c r="E46" s="7">
        <f>IF(C46="","",IFERROR(INDEX(단가표!$C$5:$C$54,MATCH(C46,단가표!$A$5:$A$54,0)),"단가표에 없음"))</f>
        <v>34000</v>
      </c>
      <c r="F46" s="7">
        <f t="shared" si="0"/>
        <v>102000</v>
      </c>
      <c r="G46" s="6"/>
      <c r="H46" s="5"/>
    </row>
    <row r="47" spans="1:8" x14ac:dyDescent="0.45">
      <c r="A47" s="4">
        <v>46310</v>
      </c>
      <c r="B47" s="5" t="s">
        <v>18</v>
      </c>
      <c r="C47" s="5"/>
      <c r="D47" s="6"/>
      <c r="E47" s="7" t="str">
        <f>IF(C47="","",IFERROR(INDEX(단가표!$C$5:$C$54,MATCH(C47,단가표!$A$5:$A$54,0)),"단가표에 없음"))</f>
        <v/>
      </c>
      <c r="F47" s="7" t="str">
        <f t="shared" si="0"/>
        <v/>
      </c>
      <c r="G47" s="6">
        <v>100000</v>
      </c>
      <c r="H47" s="5" t="s">
        <v>9</v>
      </c>
    </row>
    <row r="48" spans="1:8" x14ac:dyDescent="0.45">
      <c r="A48" s="4"/>
      <c r="B48" s="5"/>
      <c r="C48" s="5"/>
      <c r="D48" s="6"/>
      <c r="E48" s="7" t="str">
        <f>IF(C48="","",IFERROR(INDEX(단가표!$C$5:$C$54,MATCH(C48,단가표!$A$5:$A$54,0)),"단가표에 없음"))</f>
        <v/>
      </c>
      <c r="F48" s="7" t="str">
        <f t="shared" si="0"/>
        <v/>
      </c>
      <c r="G48" s="6"/>
      <c r="H48" s="5"/>
    </row>
    <row r="49" spans="1:8" x14ac:dyDescent="0.45">
      <c r="A49" s="4"/>
      <c r="B49" s="5"/>
      <c r="C49" s="5"/>
      <c r="D49" s="6"/>
      <c r="E49" s="7" t="str">
        <f>IF(C49="","",IFERROR(INDEX(단가표!$C$5:$C$54,MATCH(C49,단가표!$A$5:$A$54,0)),"단가표에 없음"))</f>
        <v/>
      </c>
      <c r="F49" s="7" t="str">
        <f t="shared" si="0"/>
        <v/>
      </c>
      <c r="G49" s="6"/>
      <c r="H49" s="5"/>
    </row>
    <row r="50" spans="1:8" x14ac:dyDescent="0.45">
      <c r="A50" s="4"/>
      <c r="B50" s="5"/>
      <c r="C50" s="5"/>
      <c r="D50" s="6"/>
      <c r="E50" s="7" t="str">
        <f>IF(C50="","",IFERROR(INDEX(단가표!$C$5:$C$54,MATCH(C50,단가표!$A$5:$A$54,0)),"단가표에 없음"))</f>
        <v/>
      </c>
      <c r="F50" s="7" t="str">
        <f t="shared" si="0"/>
        <v/>
      </c>
      <c r="G50" s="6"/>
      <c r="H50" s="5"/>
    </row>
    <row r="51" spans="1:8" x14ac:dyDescent="0.45">
      <c r="A51" s="4"/>
      <c r="B51" s="5"/>
      <c r="C51" s="5"/>
      <c r="D51" s="6"/>
      <c r="E51" s="7" t="str">
        <f>IF(C51="","",IFERROR(INDEX(단가표!$C$5:$C$54,MATCH(C51,단가표!$A$5:$A$54,0)),"단가표에 없음"))</f>
        <v/>
      </c>
      <c r="F51" s="7" t="str">
        <f t="shared" si="0"/>
        <v/>
      </c>
      <c r="G51" s="6"/>
      <c r="H51" s="5"/>
    </row>
    <row r="52" spans="1:8" x14ac:dyDescent="0.45">
      <c r="A52" s="4"/>
      <c r="B52" s="5"/>
      <c r="C52" s="5"/>
      <c r="D52" s="6"/>
      <c r="E52" s="7" t="str">
        <f>IF(C52="","",IFERROR(INDEX(단가표!$C$5:$C$54,MATCH(C52,단가표!$A$5:$A$54,0)),"단가표에 없음"))</f>
        <v/>
      </c>
      <c r="F52" s="7" t="str">
        <f t="shared" si="0"/>
        <v/>
      </c>
      <c r="G52" s="6"/>
      <c r="H52" s="5"/>
    </row>
    <row r="53" spans="1:8" x14ac:dyDescent="0.45">
      <c r="A53" s="4"/>
      <c r="B53" s="5"/>
      <c r="C53" s="5"/>
      <c r="D53" s="6"/>
      <c r="E53" s="7" t="str">
        <f>IF(C53="","",IFERROR(INDEX(단가표!$C$5:$C$54,MATCH(C53,단가표!$A$5:$A$54,0)),"단가표에 없음"))</f>
        <v/>
      </c>
      <c r="F53" s="7" t="str">
        <f t="shared" si="0"/>
        <v/>
      </c>
      <c r="G53" s="6"/>
      <c r="H53" s="5"/>
    </row>
    <row r="54" spans="1:8" x14ac:dyDescent="0.45">
      <c r="A54" s="4"/>
      <c r="B54" s="5"/>
      <c r="C54" s="5"/>
      <c r="D54" s="6"/>
      <c r="E54" s="7" t="str">
        <f>IF(C54="","",IFERROR(INDEX(단가표!$C$5:$C$54,MATCH(C54,단가표!$A$5:$A$54,0)),"단가표에 없음"))</f>
        <v/>
      </c>
      <c r="F54" s="7" t="str">
        <f t="shared" si="0"/>
        <v/>
      </c>
      <c r="G54" s="6"/>
      <c r="H54" s="5"/>
    </row>
    <row r="55" spans="1:8" x14ac:dyDescent="0.45">
      <c r="A55" s="4"/>
      <c r="B55" s="5"/>
      <c r="C55" s="5"/>
      <c r="D55" s="6"/>
      <c r="E55" s="7" t="str">
        <f>IF(C55="","",IFERROR(INDEX(단가표!$C$5:$C$54,MATCH(C55,단가표!$A$5:$A$54,0)),"단가표에 없음"))</f>
        <v/>
      </c>
      <c r="F55" s="7" t="str">
        <f t="shared" si="0"/>
        <v/>
      </c>
      <c r="G55" s="6"/>
      <c r="H55" s="5"/>
    </row>
    <row r="56" spans="1:8" x14ac:dyDescent="0.45">
      <c r="A56" s="4"/>
      <c r="B56" s="5"/>
      <c r="C56" s="5"/>
      <c r="D56" s="6"/>
      <c r="E56" s="7" t="str">
        <f>IF(C56="","",IFERROR(INDEX(단가표!$C$5:$C$54,MATCH(C56,단가표!$A$5:$A$54,0)),"단가표에 없음"))</f>
        <v/>
      </c>
      <c r="F56" s="7" t="str">
        <f t="shared" si="0"/>
        <v/>
      </c>
      <c r="G56" s="6"/>
      <c r="H56" s="5"/>
    </row>
    <row r="57" spans="1:8" x14ac:dyDescent="0.45">
      <c r="A57" s="4"/>
      <c r="B57" s="5"/>
      <c r="C57" s="5"/>
      <c r="D57" s="6"/>
      <c r="E57" s="7" t="str">
        <f>IF(C57="","",IFERROR(INDEX(단가표!$C$5:$C$54,MATCH(C57,단가표!$A$5:$A$54,0)),"단가표에 없음"))</f>
        <v/>
      </c>
      <c r="F57" s="7" t="str">
        <f t="shared" si="0"/>
        <v/>
      </c>
      <c r="G57" s="6"/>
      <c r="H57" s="5"/>
    </row>
    <row r="58" spans="1:8" x14ac:dyDescent="0.45">
      <c r="A58" s="4"/>
      <c r="B58" s="5"/>
      <c r="C58" s="5"/>
      <c r="D58" s="6"/>
      <c r="E58" s="7" t="str">
        <f>IF(C58="","",IFERROR(INDEX(단가표!$C$5:$C$54,MATCH(C58,단가표!$A$5:$A$54,0)),"단가표에 없음"))</f>
        <v/>
      </c>
      <c r="F58" s="7" t="str">
        <f t="shared" si="0"/>
        <v/>
      </c>
      <c r="G58" s="6"/>
      <c r="H58" s="5"/>
    </row>
    <row r="59" spans="1:8" x14ac:dyDescent="0.45">
      <c r="A59" s="4"/>
      <c r="B59" s="5"/>
      <c r="C59" s="5"/>
      <c r="D59" s="6"/>
      <c r="E59" s="7" t="str">
        <f>IF(C59="","",IFERROR(INDEX(단가표!$C$5:$C$54,MATCH(C59,단가표!$A$5:$A$54,0)),"단가표에 없음"))</f>
        <v/>
      </c>
      <c r="F59" s="7" t="str">
        <f t="shared" si="0"/>
        <v/>
      </c>
      <c r="G59" s="6"/>
      <c r="H59" s="5"/>
    </row>
    <row r="60" spans="1:8" x14ac:dyDescent="0.45">
      <c r="A60" s="4"/>
      <c r="B60" s="5"/>
      <c r="C60" s="5"/>
      <c r="D60" s="6"/>
      <c r="E60" s="7" t="str">
        <f>IF(C60="","",IFERROR(INDEX(단가표!$C$5:$C$54,MATCH(C60,단가표!$A$5:$A$54,0)),"단가표에 없음"))</f>
        <v/>
      </c>
      <c r="F60" s="7" t="str">
        <f t="shared" si="0"/>
        <v/>
      </c>
      <c r="G60" s="6"/>
      <c r="H60" s="5"/>
    </row>
    <row r="61" spans="1:8" x14ac:dyDescent="0.45">
      <c r="A61" s="4"/>
      <c r="B61" s="5"/>
      <c r="C61" s="5"/>
      <c r="D61" s="6"/>
      <c r="E61" s="7" t="str">
        <f>IF(C61="","",IFERROR(INDEX(단가표!$C$5:$C$54,MATCH(C61,단가표!$A$5:$A$54,0)),"단가표에 없음"))</f>
        <v/>
      </c>
      <c r="F61" s="7" t="str">
        <f t="shared" si="0"/>
        <v/>
      </c>
      <c r="G61" s="6"/>
      <c r="H61" s="5"/>
    </row>
    <row r="62" spans="1:8" x14ac:dyDescent="0.45">
      <c r="A62" s="4"/>
      <c r="B62" s="5"/>
      <c r="C62" s="5"/>
      <c r="D62" s="6"/>
      <c r="E62" s="7" t="str">
        <f>IF(C62="","",IFERROR(INDEX(단가표!$C$5:$C$54,MATCH(C62,단가표!$A$5:$A$54,0)),"단가표에 없음"))</f>
        <v/>
      </c>
      <c r="F62" s="7" t="str">
        <f t="shared" si="0"/>
        <v/>
      </c>
      <c r="G62" s="6"/>
      <c r="H62" s="5"/>
    </row>
    <row r="63" spans="1:8" x14ac:dyDescent="0.45">
      <c r="A63" s="4"/>
      <c r="B63" s="5"/>
      <c r="C63" s="5"/>
      <c r="D63" s="6"/>
      <c r="E63" s="7" t="str">
        <f>IF(C63="","",IFERROR(INDEX(단가표!$C$5:$C$54,MATCH(C63,단가표!$A$5:$A$54,0)),"단가표에 없음"))</f>
        <v/>
      </c>
      <c r="F63" s="7" t="str">
        <f t="shared" si="0"/>
        <v/>
      </c>
      <c r="G63" s="6"/>
      <c r="H63" s="5"/>
    </row>
    <row r="64" spans="1:8" x14ac:dyDescent="0.45">
      <c r="A64" s="4"/>
      <c r="B64" s="5"/>
      <c r="C64" s="5"/>
      <c r="D64" s="6"/>
      <c r="E64" s="7" t="str">
        <f>IF(C64="","",IFERROR(INDEX(단가표!$C$5:$C$54,MATCH(C64,단가표!$A$5:$A$54,0)),"단가표에 없음"))</f>
        <v/>
      </c>
      <c r="F64" s="7" t="str">
        <f t="shared" si="0"/>
        <v/>
      </c>
      <c r="G64" s="6"/>
      <c r="H64" s="5"/>
    </row>
    <row r="65" spans="1:8" x14ac:dyDescent="0.45">
      <c r="A65" s="4"/>
      <c r="B65" s="5"/>
      <c r="C65" s="5"/>
      <c r="D65" s="6"/>
      <c r="E65" s="7" t="str">
        <f>IF(C65="","",IFERROR(INDEX(단가표!$C$5:$C$54,MATCH(C65,단가표!$A$5:$A$54,0)),"단가표에 없음"))</f>
        <v/>
      </c>
      <c r="F65" s="7" t="str">
        <f t="shared" si="0"/>
        <v/>
      </c>
      <c r="G65" s="6"/>
      <c r="H65" s="5"/>
    </row>
    <row r="66" spans="1:8" x14ac:dyDescent="0.45">
      <c r="A66" s="4"/>
      <c r="B66" s="5"/>
      <c r="C66" s="5"/>
      <c r="D66" s="6"/>
      <c r="E66" s="7" t="str">
        <f>IF(C66="","",IFERROR(INDEX(단가표!$C$5:$C$54,MATCH(C66,단가표!$A$5:$A$54,0)),"단가표에 없음"))</f>
        <v/>
      </c>
      <c r="F66" s="7" t="str">
        <f t="shared" si="0"/>
        <v/>
      </c>
      <c r="G66" s="6"/>
      <c r="H66" s="5"/>
    </row>
    <row r="67" spans="1:8" x14ac:dyDescent="0.45">
      <c r="A67" s="4"/>
      <c r="B67" s="5"/>
      <c r="C67" s="5"/>
      <c r="D67" s="6"/>
      <c r="E67" s="7" t="str">
        <f>IF(C67="","",IFERROR(INDEX(단가표!$C$5:$C$54,MATCH(C67,단가표!$A$5:$A$54,0)),"단가표에 없음"))</f>
        <v/>
      </c>
      <c r="F67" s="7" t="str">
        <f t="shared" si="0"/>
        <v/>
      </c>
      <c r="G67" s="6"/>
      <c r="H67" s="5"/>
    </row>
    <row r="68" spans="1:8" x14ac:dyDescent="0.45">
      <c r="A68" s="4"/>
      <c r="B68" s="5"/>
      <c r="C68" s="5"/>
      <c r="D68" s="6"/>
      <c r="E68" s="7" t="str">
        <f>IF(C68="","",IFERROR(INDEX(단가표!$C$5:$C$54,MATCH(C68,단가표!$A$5:$A$54,0)),"단가표에 없음"))</f>
        <v/>
      </c>
      <c r="F68" s="7" t="str">
        <f t="shared" si="0"/>
        <v/>
      </c>
      <c r="G68" s="6"/>
      <c r="H68" s="5"/>
    </row>
    <row r="69" spans="1:8" x14ac:dyDescent="0.45">
      <c r="A69" s="4"/>
      <c r="B69" s="5"/>
      <c r="C69" s="5"/>
      <c r="D69" s="6"/>
      <c r="E69" s="7" t="str">
        <f>IF(C69="","",IFERROR(INDEX(단가표!$C$5:$C$54,MATCH(C69,단가표!$A$5:$A$54,0)),"단가표에 없음"))</f>
        <v/>
      </c>
      <c r="F69" s="7" t="str">
        <f t="shared" ref="F69:F132" si="1">IF(ISNUMBER(E69),D69*E69,"")</f>
        <v/>
      </c>
      <c r="G69" s="6"/>
      <c r="H69" s="5"/>
    </row>
    <row r="70" spans="1:8" x14ac:dyDescent="0.45">
      <c r="A70" s="4"/>
      <c r="B70" s="5"/>
      <c r="C70" s="5"/>
      <c r="D70" s="6"/>
      <c r="E70" s="7" t="str">
        <f>IF(C70="","",IFERROR(INDEX(단가표!$C$5:$C$54,MATCH(C70,단가표!$A$5:$A$54,0)),"단가표에 없음"))</f>
        <v/>
      </c>
      <c r="F70" s="7" t="str">
        <f t="shared" si="1"/>
        <v/>
      </c>
      <c r="G70" s="6"/>
      <c r="H70" s="5"/>
    </row>
    <row r="71" spans="1:8" x14ac:dyDescent="0.45">
      <c r="A71" s="4"/>
      <c r="B71" s="5"/>
      <c r="C71" s="5"/>
      <c r="D71" s="6"/>
      <c r="E71" s="7" t="str">
        <f>IF(C71="","",IFERROR(INDEX(단가표!$C$5:$C$54,MATCH(C71,단가표!$A$5:$A$54,0)),"단가표에 없음"))</f>
        <v/>
      </c>
      <c r="F71" s="7" t="str">
        <f t="shared" si="1"/>
        <v/>
      </c>
      <c r="G71" s="6"/>
      <c r="H71" s="5"/>
    </row>
    <row r="72" spans="1:8" x14ac:dyDescent="0.45">
      <c r="A72" s="4"/>
      <c r="B72" s="5"/>
      <c r="C72" s="5"/>
      <c r="D72" s="6"/>
      <c r="E72" s="7" t="str">
        <f>IF(C72="","",IFERROR(INDEX(단가표!$C$5:$C$54,MATCH(C72,단가표!$A$5:$A$54,0)),"단가표에 없음"))</f>
        <v/>
      </c>
      <c r="F72" s="7" t="str">
        <f t="shared" si="1"/>
        <v/>
      </c>
      <c r="G72" s="6"/>
      <c r="H72" s="5"/>
    </row>
    <row r="73" spans="1:8" x14ac:dyDescent="0.45">
      <c r="A73" s="4"/>
      <c r="B73" s="5"/>
      <c r="C73" s="5"/>
      <c r="D73" s="6"/>
      <c r="E73" s="7" t="str">
        <f>IF(C73="","",IFERROR(INDEX(단가표!$C$5:$C$54,MATCH(C73,단가표!$A$5:$A$54,0)),"단가표에 없음"))</f>
        <v/>
      </c>
      <c r="F73" s="7" t="str">
        <f t="shared" si="1"/>
        <v/>
      </c>
      <c r="G73" s="6"/>
      <c r="H73" s="5"/>
    </row>
    <row r="74" spans="1:8" x14ac:dyDescent="0.45">
      <c r="A74" s="4"/>
      <c r="B74" s="5"/>
      <c r="C74" s="5"/>
      <c r="D74" s="6"/>
      <c r="E74" s="7" t="str">
        <f>IF(C74="","",IFERROR(INDEX(단가표!$C$5:$C$54,MATCH(C74,단가표!$A$5:$A$54,0)),"단가표에 없음"))</f>
        <v/>
      </c>
      <c r="F74" s="7" t="str">
        <f t="shared" si="1"/>
        <v/>
      </c>
      <c r="G74" s="6"/>
      <c r="H74" s="5"/>
    </row>
    <row r="75" spans="1:8" x14ac:dyDescent="0.45">
      <c r="A75" s="4"/>
      <c r="B75" s="5"/>
      <c r="C75" s="5"/>
      <c r="D75" s="6"/>
      <c r="E75" s="7" t="str">
        <f>IF(C75="","",IFERROR(INDEX(단가표!$C$5:$C$54,MATCH(C75,단가표!$A$5:$A$54,0)),"단가표에 없음"))</f>
        <v/>
      </c>
      <c r="F75" s="7" t="str">
        <f t="shared" si="1"/>
        <v/>
      </c>
      <c r="G75" s="6"/>
      <c r="H75" s="5"/>
    </row>
    <row r="76" spans="1:8" x14ac:dyDescent="0.45">
      <c r="A76" s="4"/>
      <c r="B76" s="5"/>
      <c r="C76" s="5"/>
      <c r="D76" s="6"/>
      <c r="E76" s="7" t="str">
        <f>IF(C76="","",IFERROR(INDEX(단가표!$C$5:$C$54,MATCH(C76,단가표!$A$5:$A$54,0)),"단가표에 없음"))</f>
        <v/>
      </c>
      <c r="F76" s="7" t="str">
        <f t="shared" si="1"/>
        <v/>
      </c>
      <c r="G76" s="6"/>
      <c r="H76" s="5"/>
    </row>
    <row r="77" spans="1:8" x14ac:dyDescent="0.45">
      <c r="A77" s="4"/>
      <c r="B77" s="5"/>
      <c r="C77" s="5"/>
      <c r="D77" s="6"/>
      <c r="E77" s="7" t="str">
        <f>IF(C77="","",IFERROR(INDEX(단가표!$C$5:$C$54,MATCH(C77,단가표!$A$5:$A$54,0)),"단가표에 없음"))</f>
        <v/>
      </c>
      <c r="F77" s="7" t="str">
        <f t="shared" si="1"/>
        <v/>
      </c>
      <c r="G77" s="6"/>
      <c r="H77" s="5"/>
    </row>
    <row r="78" spans="1:8" x14ac:dyDescent="0.45">
      <c r="A78" s="4"/>
      <c r="B78" s="5"/>
      <c r="C78" s="5"/>
      <c r="D78" s="6"/>
      <c r="E78" s="7" t="str">
        <f>IF(C78="","",IFERROR(INDEX(단가표!$C$5:$C$54,MATCH(C78,단가표!$A$5:$A$54,0)),"단가표에 없음"))</f>
        <v/>
      </c>
      <c r="F78" s="7" t="str">
        <f t="shared" si="1"/>
        <v/>
      </c>
      <c r="G78" s="6"/>
      <c r="H78" s="5"/>
    </row>
    <row r="79" spans="1:8" x14ac:dyDescent="0.45">
      <c r="A79" s="4"/>
      <c r="B79" s="5"/>
      <c r="C79" s="5"/>
      <c r="D79" s="6"/>
      <c r="E79" s="7" t="str">
        <f>IF(C79="","",IFERROR(INDEX(단가표!$C$5:$C$54,MATCH(C79,단가표!$A$5:$A$54,0)),"단가표에 없음"))</f>
        <v/>
      </c>
      <c r="F79" s="7" t="str">
        <f t="shared" si="1"/>
        <v/>
      </c>
      <c r="G79" s="6"/>
      <c r="H79" s="5"/>
    </row>
    <row r="80" spans="1:8" x14ac:dyDescent="0.45">
      <c r="A80" s="4"/>
      <c r="B80" s="5"/>
      <c r="C80" s="5"/>
      <c r="D80" s="6"/>
      <c r="E80" s="7" t="str">
        <f>IF(C80="","",IFERROR(INDEX(단가표!$C$5:$C$54,MATCH(C80,단가표!$A$5:$A$54,0)),"단가표에 없음"))</f>
        <v/>
      </c>
      <c r="F80" s="7" t="str">
        <f t="shared" si="1"/>
        <v/>
      </c>
      <c r="G80" s="6"/>
      <c r="H80" s="5"/>
    </row>
    <row r="81" spans="1:8" x14ac:dyDescent="0.45">
      <c r="A81" s="4"/>
      <c r="B81" s="5"/>
      <c r="C81" s="5"/>
      <c r="D81" s="6"/>
      <c r="E81" s="7" t="str">
        <f>IF(C81="","",IFERROR(INDEX(단가표!$C$5:$C$54,MATCH(C81,단가표!$A$5:$A$54,0)),"단가표에 없음"))</f>
        <v/>
      </c>
      <c r="F81" s="7" t="str">
        <f t="shared" si="1"/>
        <v/>
      </c>
      <c r="G81" s="6"/>
      <c r="H81" s="5"/>
    </row>
    <row r="82" spans="1:8" x14ac:dyDescent="0.45">
      <c r="A82" s="4"/>
      <c r="B82" s="5"/>
      <c r="C82" s="5"/>
      <c r="D82" s="6"/>
      <c r="E82" s="7" t="str">
        <f>IF(C82="","",IFERROR(INDEX(단가표!$C$5:$C$54,MATCH(C82,단가표!$A$5:$A$54,0)),"단가표에 없음"))</f>
        <v/>
      </c>
      <c r="F82" s="7" t="str">
        <f t="shared" si="1"/>
        <v/>
      </c>
      <c r="G82" s="6"/>
      <c r="H82" s="5"/>
    </row>
    <row r="83" spans="1:8" x14ac:dyDescent="0.45">
      <c r="A83" s="4"/>
      <c r="B83" s="5"/>
      <c r="C83" s="5"/>
      <c r="D83" s="6"/>
      <c r="E83" s="7" t="str">
        <f>IF(C83="","",IFERROR(INDEX(단가표!$C$5:$C$54,MATCH(C83,단가표!$A$5:$A$54,0)),"단가표에 없음"))</f>
        <v/>
      </c>
      <c r="F83" s="7" t="str">
        <f t="shared" si="1"/>
        <v/>
      </c>
      <c r="G83" s="6"/>
      <c r="H83" s="5"/>
    </row>
    <row r="84" spans="1:8" x14ac:dyDescent="0.45">
      <c r="A84" s="4"/>
      <c r="B84" s="5"/>
      <c r="C84" s="5"/>
      <c r="D84" s="6"/>
      <c r="E84" s="7" t="str">
        <f>IF(C84="","",IFERROR(INDEX(단가표!$C$5:$C$54,MATCH(C84,단가표!$A$5:$A$54,0)),"단가표에 없음"))</f>
        <v/>
      </c>
      <c r="F84" s="7" t="str">
        <f t="shared" si="1"/>
        <v/>
      </c>
      <c r="G84" s="6"/>
      <c r="H84" s="5"/>
    </row>
    <row r="85" spans="1:8" x14ac:dyDescent="0.45">
      <c r="A85" s="4"/>
      <c r="B85" s="5"/>
      <c r="C85" s="5"/>
      <c r="D85" s="6"/>
      <c r="E85" s="7" t="str">
        <f>IF(C85="","",IFERROR(INDEX(단가표!$C$5:$C$54,MATCH(C85,단가표!$A$5:$A$54,0)),"단가표에 없음"))</f>
        <v/>
      </c>
      <c r="F85" s="7" t="str">
        <f t="shared" si="1"/>
        <v/>
      </c>
      <c r="G85" s="6"/>
      <c r="H85" s="5"/>
    </row>
    <row r="86" spans="1:8" x14ac:dyDescent="0.45">
      <c r="A86" s="4"/>
      <c r="B86" s="5"/>
      <c r="C86" s="5"/>
      <c r="D86" s="6"/>
      <c r="E86" s="7" t="str">
        <f>IF(C86="","",IFERROR(INDEX(단가표!$C$5:$C$54,MATCH(C86,단가표!$A$5:$A$54,0)),"단가표에 없음"))</f>
        <v/>
      </c>
      <c r="F86" s="7" t="str">
        <f t="shared" si="1"/>
        <v/>
      </c>
      <c r="G86" s="6"/>
      <c r="H86" s="5"/>
    </row>
    <row r="87" spans="1:8" x14ac:dyDescent="0.45">
      <c r="A87" s="4"/>
      <c r="B87" s="5"/>
      <c r="C87" s="5"/>
      <c r="D87" s="6"/>
      <c r="E87" s="7" t="str">
        <f>IF(C87="","",IFERROR(INDEX(단가표!$C$5:$C$54,MATCH(C87,단가표!$A$5:$A$54,0)),"단가표에 없음"))</f>
        <v/>
      </c>
      <c r="F87" s="7" t="str">
        <f t="shared" si="1"/>
        <v/>
      </c>
      <c r="G87" s="6"/>
      <c r="H87" s="5"/>
    </row>
    <row r="88" spans="1:8" x14ac:dyDescent="0.45">
      <c r="A88" s="4"/>
      <c r="B88" s="5"/>
      <c r="C88" s="5"/>
      <c r="D88" s="6"/>
      <c r="E88" s="7" t="str">
        <f>IF(C88="","",IFERROR(INDEX(단가표!$C$5:$C$54,MATCH(C88,단가표!$A$5:$A$54,0)),"단가표에 없음"))</f>
        <v/>
      </c>
      <c r="F88" s="7" t="str">
        <f t="shared" si="1"/>
        <v/>
      </c>
      <c r="G88" s="6"/>
      <c r="H88" s="5"/>
    </row>
    <row r="89" spans="1:8" x14ac:dyDescent="0.45">
      <c r="A89" s="4"/>
      <c r="B89" s="5"/>
      <c r="C89" s="5"/>
      <c r="D89" s="6"/>
      <c r="E89" s="7" t="str">
        <f>IF(C89="","",IFERROR(INDEX(단가표!$C$5:$C$54,MATCH(C89,단가표!$A$5:$A$54,0)),"단가표에 없음"))</f>
        <v/>
      </c>
      <c r="F89" s="7" t="str">
        <f t="shared" si="1"/>
        <v/>
      </c>
      <c r="G89" s="6"/>
      <c r="H89" s="5"/>
    </row>
    <row r="90" spans="1:8" x14ac:dyDescent="0.45">
      <c r="A90" s="4"/>
      <c r="B90" s="5"/>
      <c r="C90" s="5"/>
      <c r="D90" s="6"/>
      <c r="E90" s="7" t="str">
        <f>IF(C90="","",IFERROR(INDEX(단가표!$C$5:$C$54,MATCH(C90,단가표!$A$5:$A$54,0)),"단가표에 없음"))</f>
        <v/>
      </c>
      <c r="F90" s="7" t="str">
        <f t="shared" si="1"/>
        <v/>
      </c>
      <c r="G90" s="6"/>
      <c r="H90" s="5"/>
    </row>
    <row r="91" spans="1:8" x14ac:dyDescent="0.45">
      <c r="A91" s="4"/>
      <c r="B91" s="5"/>
      <c r="C91" s="5"/>
      <c r="D91" s="6"/>
      <c r="E91" s="7" t="str">
        <f>IF(C91="","",IFERROR(INDEX(단가표!$C$5:$C$54,MATCH(C91,단가표!$A$5:$A$54,0)),"단가표에 없음"))</f>
        <v/>
      </c>
      <c r="F91" s="7" t="str">
        <f t="shared" si="1"/>
        <v/>
      </c>
      <c r="G91" s="6"/>
      <c r="H91" s="5"/>
    </row>
    <row r="92" spans="1:8" x14ac:dyDescent="0.45">
      <c r="A92" s="4"/>
      <c r="B92" s="5"/>
      <c r="C92" s="5"/>
      <c r="D92" s="6"/>
      <c r="E92" s="7" t="str">
        <f>IF(C92="","",IFERROR(INDEX(단가표!$C$5:$C$54,MATCH(C92,단가표!$A$5:$A$54,0)),"단가표에 없음"))</f>
        <v/>
      </c>
      <c r="F92" s="7" t="str">
        <f t="shared" si="1"/>
        <v/>
      </c>
      <c r="G92" s="6"/>
      <c r="H92" s="5"/>
    </row>
    <row r="93" spans="1:8" x14ac:dyDescent="0.45">
      <c r="A93" s="4"/>
      <c r="B93" s="5"/>
      <c r="C93" s="5"/>
      <c r="D93" s="6"/>
      <c r="E93" s="7" t="str">
        <f>IF(C93="","",IFERROR(INDEX(단가표!$C$5:$C$54,MATCH(C93,단가표!$A$5:$A$54,0)),"단가표에 없음"))</f>
        <v/>
      </c>
      <c r="F93" s="7" t="str">
        <f t="shared" si="1"/>
        <v/>
      </c>
      <c r="G93" s="6"/>
      <c r="H93" s="5"/>
    </row>
    <row r="94" spans="1:8" x14ac:dyDescent="0.45">
      <c r="A94" s="4"/>
      <c r="B94" s="5"/>
      <c r="C94" s="5"/>
      <c r="D94" s="6"/>
      <c r="E94" s="7" t="str">
        <f>IF(C94="","",IFERROR(INDEX(단가표!$C$5:$C$54,MATCH(C94,단가표!$A$5:$A$54,0)),"단가표에 없음"))</f>
        <v/>
      </c>
      <c r="F94" s="7" t="str">
        <f t="shared" si="1"/>
        <v/>
      </c>
      <c r="G94" s="6"/>
      <c r="H94" s="5"/>
    </row>
    <row r="95" spans="1:8" x14ac:dyDescent="0.45">
      <c r="A95" s="4"/>
      <c r="B95" s="5"/>
      <c r="C95" s="5"/>
      <c r="D95" s="6"/>
      <c r="E95" s="7" t="str">
        <f>IF(C95="","",IFERROR(INDEX(단가표!$C$5:$C$54,MATCH(C95,단가표!$A$5:$A$54,0)),"단가표에 없음"))</f>
        <v/>
      </c>
      <c r="F95" s="7" t="str">
        <f t="shared" si="1"/>
        <v/>
      </c>
      <c r="G95" s="6"/>
      <c r="H95" s="5"/>
    </row>
    <row r="96" spans="1:8" x14ac:dyDescent="0.45">
      <c r="A96" s="4"/>
      <c r="B96" s="5"/>
      <c r="C96" s="5"/>
      <c r="D96" s="6"/>
      <c r="E96" s="7" t="str">
        <f>IF(C96="","",IFERROR(INDEX(단가표!$C$5:$C$54,MATCH(C96,단가표!$A$5:$A$54,0)),"단가표에 없음"))</f>
        <v/>
      </c>
      <c r="F96" s="7" t="str">
        <f t="shared" si="1"/>
        <v/>
      </c>
      <c r="G96" s="6"/>
      <c r="H96" s="5"/>
    </row>
    <row r="97" spans="1:8" x14ac:dyDescent="0.45">
      <c r="A97" s="4"/>
      <c r="B97" s="5"/>
      <c r="C97" s="5"/>
      <c r="D97" s="6"/>
      <c r="E97" s="7" t="str">
        <f>IF(C97="","",IFERROR(INDEX(단가표!$C$5:$C$54,MATCH(C97,단가표!$A$5:$A$54,0)),"단가표에 없음"))</f>
        <v/>
      </c>
      <c r="F97" s="7" t="str">
        <f t="shared" si="1"/>
        <v/>
      </c>
      <c r="G97" s="6"/>
      <c r="H97" s="5"/>
    </row>
    <row r="98" spans="1:8" x14ac:dyDescent="0.45">
      <c r="A98" s="4"/>
      <c r="B98" s="5"/>
      <c r="C98" s="5"/>
      <c r="D98" s="6"/>
      <c r="E98" s="7" t="str">
        <f>IF(C98="","",IFERROR(INDEX(단가표!$C$5:$C$54,MATCH(C98,단가표!$A$5:$A$54,0)),"단가표에 없음"))</f>
        <v/>
      </c>
      <c r="F98" s="7" t="str">
        <f t="shared" si="1"/>
        <v/>
      </c>
      <c r="G98" s="6"/>
      <c r="H98" s="5"/>
    </row>
    <row r="99" spans="1:8" x14ac:dyDescent="0.45">
      <c r="A99" s="4"/>
      <c r="B99" s="5"/>
      <c r="C99" s="5"/>
      <c r="D99" s="6"/>
      <c r="E99" s="7" t="str">
        <f>IF(C99="","",IFERROR(INDEX(단가표!$C$5:$C$54,MATCH(C99,단가표!$A$5:$A$54,0)),"단가표에 없음"))</f>
        <v/>
      </c>
      <c r="F99" s="7" t="str">
        <f t="shared" si="1"/>
        <v/>
      </c>
      <c r="G99" s="6"/>
      <c r="H99" s="5"/>
    </row>
    <row r="100" spans="1:8" x14ac:dyDescent="0.45">
      <c r="A100" s="4"/>
      <c r="B100" s="5"/>
      <c r="C100" s="5"/>
      <c r="D100" s="6"/>
      <c r="E100" s="7" t="str">
        <f>IF(C100="","",IFERROR(INDEX(단가표!$C$5:$C$54,MATCH(C100,단가표!$A$5:$A$54,0)),"단가표에 없음"))</f>
        <v/>
      </c>
      <c r="F100" s="7" t="str">
        <f t="shared" si="1"/>
        <v/>
      </c>
      <c r="G100" s="6"/>
      <c r="H100" s="5"/>
    </row>
    <row r="101" spans="1:8" x14ac:dyDescent="0.45">
      <c r="A101" s="4"/>
      <c r="B101" s="5"/>
      <c r="C101" s="5"/>
      <c r="D101" s="6"/>
      <c r="E101" s="7" t="str">
        <f>IF(C101="","",IFERROR(INDEX(단가표!$C$5:$C$54,MATCH(C101,단가표!$A$5:$A$54,0)),"단가표에 없음"))</f>
        <v/>
      </c>
      <c r="F101" s="7" t="str">
        <f t="shared" si="1"/>
        <v/>
      </c>
      <c r="G101" s="6"/>
      <c r="H101" s="5"/>
    </row>
    <row r="102" spans="1:8" x14ac:dyDescent="0.45">
      <c r="A102" s="4"/>
      <c r="B102" s="5"/>
      <c r="C102" s="5"/>
      <c r="D102" s="6"/>
      <c r="E102" s="7" t="str">
        <f>IF(C102="","",IFERROR(INDEX(단가표!$C$5:$C$54,MATCH(C102,단가표!$A$5:$A$54,0)),"단가표에 없음"))</f>
        <v/>
      </c>
      <c r="F102" s="7" t="str">
        <f t="shared" si="1"/>
        <v/>
      </c>
      <c r="G102" s="6"/>
      <c r="H102" s="5"/>
    </row>
    <row r="103" spans="1:8" x14ac:dyDescent="0.45">
      <c r="A103" s="4"/>
      <c r="B103" s="5"/>
      <c r="C103" s="5"/>
      <c r="D103" s="6"/>
      <c r="E103" s="7" t="str">
        <f>IF(C103="","",IFERROR(INDEX(단가표!$C$5:$C$54,MATCH(C103,단가표!$A$5:$A$54,0)),"단가표에 없음"))</f>
        <v/>
      </c>
      <c r="F103" s="7" t="str">
        <f t="shared" si="1"/>
        <v/>
      </c>
      <c r="G103" s="6"/>
      <c r="H103" s="5"/>
    </row>
    <row r="104" spans="1:8" x14ac:dyDescent="0.45">
      <c r="A104" s="4"/>
      <c r="B104" s="5"/>
      <c r="C104" s="5"/>
      <c r="D104" s="6"/>
      <c r="E104" s="7" t="str">
        <f>IF(C104="","",IFERROR(INDEX(단가표!$C$5:$C$54,MATCH(C104,단가표!$A$5:$A$54,0)),"단가표에 없음"))</f>
        <v/>
      </c>
      <c r="F104" s="7" t="str">
        <f t="shared" si="1"/>
        <v/>
      </c>
      <c r="G104" s="6"/>
      <c r="H104" s="5"/>
    </row>
    <row r="105" spans="1:8" x14ac:dyDescent="0.45">
      <c r="A105" s="4"/>
      <c r="B105" s="5"/>
      <c r="C105" s="5"/>
      <c r="D105" s="6"/>
      <c r="E105" s="7" t="str">
        <f>IF(C105="","",IFERROR(INDEX(단가표!$C$5:$C$54,MATCH(C105,단가표!$A$5:$A$54,0)),"단가표에 없음"))</f>
        <v/>
      </c>
      <c r="F105" s="7" t="str">
        <f t="shared" si="1"/>
        <v/>
      </c>
      <c r="G105" s="6"/>
      <c r="H105" s="5"/>
    </row>
    <row r="106" spans="1:8" x14ac:dyDescent="0.45">
      <c r="A106" s="4"/>
      <c r="B106" s="5"/>
      <c r="C106" s="5"/>
      <c r="D106" s="6"/>
      <c r="E106" s="7" t="str">
        <f>IF(C106="","",IFERROR(INDEX(단가표!$C$5:$C$54,MATCH(C106,단가표!$A$5:$A$54,0)),"단가표에 없음"))</f>
        <v/>
      </c>
      <c r="F106" s="7" t="str">
        <f t="shared" si="1"/>
        <v/>
      </c>
      <c r="G106" s="6"/>
      <c r="H106" s="5"/>
    </row>
    <row r="107" spans="1:8" x14ac:dyDescent="0.45">
      <c r="A107" s="4"/>
      <c r="B107" s="5"/>
      <c r="C107" s="5"/>
      <c r="D107" s="6"/>
      <c r="E107" s="7" t="str">
        <f>IF(C107="","",IFERROR(INDEX(단가표!$C$5:$C$54,MATCH(C107,단가표!$A$5:$A$54,0)),"단가표에 없음"))</f>
        <v/>
      </c>
      <c r="F107" s="7" t="str">
        <f t="shared" si="1"/>
        <v/>
      </c>
      <c r="G107" s="6"/>
      <c r="H107" s="5"/>
    </row>
    <row r="108" spans="1:8" x14ac:dyDescent="0.45">
      <c r="A108" s="4"/>
      <c r="B108" s="5"/>
      <c r="C108" s="5"/>
      <c r="D108" s="6"/>
      <c r="E108" s="7" t="str">
        <f>IF(C108="","",IFERROR(INDEX(단가표!$C$5:$C$54,MATCH(C108,단가표!$A$5:$A$54,0)),"단가표에 없음"))</f>
        <v/>
      </c>
      <c r="F108" s="7" t="str">
        <f t="shared" si="1"/>
        <v/>
      </c>
      <c r="G108" s="6"/>
      <c r="H108" s="5"/>
    </row>
    <row r="109" spans="1:8" x14ac:dyDescent="0.45">
      <c r="A109" s="4"/>
      <c r="B109" s="5"/>
      <c r="C109" s="5"/>
      <c r="D109" s="6"/>
      <c r="E109" s="7" t="str">
        <f>IF(C109="","",IFERROR(INDEX(단가표!$C$5:$C$54,MATCH(C109,단가표!$A$5:$A$54,0)),"단가표에 없음"))</f>
        <v/>
      </c>
      <c r="F109" s="7" t="str">
        <f t="shared" si="1"/>
        <v/>
      </c>
      <c r="G109" s="6"/>
      <c r="H109" s="5"/>
    </row>
    <row r="110" spans="1:8" x14ac:dyDescent="0.45">
      <c r="A110" s="4"/>
      <c r="B110" s="5"/>
      <c r="C110" s="5"/>
      <c r="D110" s="6"/>
      <c r="E110" s="7" t="str">
        <f>IF(C110="","",IFERROR(INDEX(단가표!$C$5:$C$54,MATCH(C110,단가표!$A$5:$A$54,0)),"단가표에 없음"))</f>
        <v/>
      </c>
      <c r="F110" s="7" t="str">
        <f t="shared" si="1"/>
        <v/>
      </c>
      <c r="G110" s="6"/>
      <c r="H110" s="5"/>
    </row>
    <row r="111" spans="1:8" x14ac:dyDescent="0.45">
      <c r="A111" s="4"/>
      <c r="B111" s="5"/>
      <c r="C111" s="5"/>
      <c r="D111" s="6"/>
      <c r="E111" s="7" t="str">
        <f>IF(C111="","",IFERROR(INDEX(단가표!$C$5:$C$54,MATCH(C111,단가표!$A$5:$A$54,0)),"단가표에 없음"))</f>
        <v/>
      </c>
      <c r="F111" s="7" t="str">
        <f t="shared" si="1"/>
        <v/>
      </c>
      <c r="G111" s="6"/>
      <c r="H111" s="5"/>
    </row>
    <row r="112" spans="1:8" x14ac:dyDescent="0.45">
      <c r="A112" s="4"/>
      <c r="B112" s="5"/>
      <c r="C112" s="5"/>
      <c r="D112" s="6"/>
      <c r="E112" s="7" t="str">
        <f>IF(C112="","",IFERROR(INDEX(단가표!$C$5:$C$54,MATCH(C112,단가표!$A$5:$A$54,0)),"단가표에 없음"))</f>
        <v/>
      </c>
      <c r="F112" s="7" t="str">
        <f t="shared" si="1"/>
        <v/>
      </c>
      <c r="G112" s="6"/>
      <c r="H112" s="5"/>
    </row>
    <row r="113" spans="1:8" x14ac:dyDescent="0.45">
      <c r="A113" s="4"/>
      <c r="B113" s="5"/>
      <c r="C113" s="5"/>
      <c r="D113" s="6"/>
      <c r="E113" s="7" t="str">
        <f>IF(C113="","",IFERROR(INDEX(단가표!$C$5:$C$54,MATCH(C113,단가표!$A$5:$A$54,0)),"단가표에 없음"))</f>
        <v/>
      </c>
      <c r="F113" s="7" t="str">
        <f t="shared" si="1"/>
        <v/>
      </c>
      <c r="G113" s="6"/>
      <c r="H113" s="5"/>
    </row>
    <row r="114" spans="1:8" x14ac:dyDescent="0.45">
      <c r="A114" s="4"/>
      <c r="B114" s="5"/>
      <c r="C114" s="5"/>
      <c r="D114" s="6"/>
      <c r="E114" s="7" t="str">
        <f>IF(C114="","",IFERROR(INDEX(단가표!$C$5:$C$54,MATCH(C114,단가표!$A$5:$A$54,0)),"단가표에 없음"))</f>
        <v/>
      </c>
      <c r="F114" s="7" t="str">
        <f t="shared" si="1"/>
        <v/>
      </c>
      <c r="G114" s="6"/>
      <c r="H114" s="5"/>
    </row>
    <row r="115" spans="1:8" x14ac:dyDescent="0.45">
      <c r="A115" s="4"/>
      <c r="B115" s="5"/>
      <c r="C115" s="5"/>
      <c r="D115" s="6"/>
      <c r="E115" s="7" t="str">
        <f>IF(C115="","",IFERROR(INDEX(단가표!$C$5:$C$54,MATCH(C115,단가표!$A$5:$A$54,0)),"단가표에 없음"))</f>
        <v/>
      </c>
      <c r="F115" s="7" t="str">
        <f t="shared" si="1"/>
        <v/>
      </c>
      <c r="G115" s="6"/>
      <c r="H115" s="5"/>
    </row>
    <row r="116" spans="1:8" x14ac:dyDescent="0.45">
      <c r="A116" s="4"/>
      <c r="B116" s="5"/>
      <c r="C116" s="5"/>
      <c r="D116" s="6"/>
      <c r="E116" s="7" t="str">
        <f>IF(C116="","",IFERROR(INDEX(단가표!$C$5:$C$54,MATCH(C116,단가표!$A$5:$A$54,0)),"단가표에 없음"))</f>
        <v/>
      </c>
      <c r="F116" s="7" t="str">
        <f t="shared" si="1"/>
        <v/>
      </c>
      <c r="G116" s="6"/>
      <c r="H116" s="5"/>
    </row>
    <row r="117" spans="1:8" x14ac:dyDescent="0.45">
      <c r="A117" s="4"/>
      <c r="B117" s="5"/>
      <c r="C117" s="5"/>
      <c r="D117" s="6"/>
      <c r="E117" s="7" t="str">
        <f>IF(C117="","",IFERROR(INDEX(단가표!$C$5:$C$54,MATCH(C117,단가표!$A$5:$A$54,0)),"단가표에 없음"))</f>
        <v/>
      </c>
      <c r="F117" s="7" t="str">
        <f t="shared" si="1"/>
        <v/>
      </c>
      <c r="G117" s="6"/>
      <c r="H117" s="5"/>
    </row>
    <row r="118" spans="1:8" x14ac:dyDescent="0.45">
      <c r="A118" s="4"/>
      <c r="B118" s="5"/>
      <c r="C118" s="5"/>
      <c r="D118" s="6"/>
      <c r="E118" s="7" t="str">
        <f>IF(C118="","",IFERROR(INDEX(단가표!$C$5:$C$54,MATCH(C118,단가표!$A$5:$A$54,0)),"단가표에 없음"))</f>
        <v/>
      </c>
      <c r="F118" s="7" t="str">
        <f t="shared" si="1"/>
        <v/>
      </c>
      <c r="G118" s="6"/>
      <c r="H118" s="5"/>
    </row>
    <row r="119" spans="1:8" x14ac:dyDescent="0.45">
      <c r="A119" s="4"/>
      <c r="B119" s="5"/>
      <c r="C119" s="5"/>
      <c r="D119" s="6"/>
      <c r="E119" s="7" t="str">
        <f>IF(C119="","",IFERROR(INDEX(단가표!$C$5:$C$54,MATCH(C119,단가표!$A$5:$A$54,0)),"단가표에 없음"))</f>
        <v/>
      </c>
      <c r="F119" s="7" t="str">
        <f t="shared" si="1"/>
        <v/>
      </c>
      <c r="G119" s="6"/>
      <c r="H119" s="5"/>
    </row>
    <row r="120" spans="1:8" x14ac:dyDescent="0.45">
      <c r="A120" s="4"/>
      <c r="B120" s="5"/>
      <c r="C120" s="5"/>
      <c r="D120" s="6"/>
      <c r="E120" s="7" t="str">
        <f>IF(C120="","",IFERROR(INDEX(단가표!$C$5:$C$54,MATCH(C120,단가표!$A$5:$A$54,0)),"단가표에 없음"))</f>
        <v/>
      </c>
      <c r="F120" s="7" t="str">
        <f t="shared" si="1"/>
        <v/>
      </c>
      <c r="G120" s="6"/>
      <c r="H120" s="5"/>
    </row>
    <row r="121" spans="1:8" x14ac:dyDescent="0.45">
      <c r="A121" s="4"/>
      <c r="B121" s="5"/>
      <c r="C121" s="5"/>
      <c r="D121" s="6"/>
      <c r="E121" s="7" t="str">
        <f>IF(C121="","",IFERROR(INDEX(단가표!$C$5:$C$54,MATCH(C121,단가표!$A$5:$A$54,0)),"단가표에 없음"))</f>
        <v/>
      </c>
      <c r="F121" s="7" t="str">
        <f t="shared" si="1"/>
        <v/>
      </c>
      <c r="G121" s="6"/>
      <c r="H121" s="5"/>
    </row>
    <row r="122" spans="1:8" x14ac:dyDescent="0.45">
      <c r="A122" s="4"/>
      <c r="B122" s="5"/>
      <c r="C122" s="5"/>
      <c r="D122" s="6"/>
      <c r="E122" s="7" t="str">
        <f>IF(C122="","",IFERROR(INDEX(단가표!$C$5:$C$54,MATCH(C122,단가표!$A$5:$A$54,0)),"단가표에 없음"))</f>
        <v/>
      </c>
      <c r="F122" s="7" t="str">
        <f t="shared" si="1"/>
        <v/>
      </c>
      <c r="G122" s="6"/>
      <c r="H122" s="5"/>
    </row>
    <row r="123" spans="1:8" x14ac:dyDescent="0.45">
      <c r="A123" s="4"/>
      <c r="B123" s="5"/>
      <c r="C123" s="5"/>
      <c r="D123" s="6"/>
      <c r="E123" s="7" t="str">
        <f>IF(C123="","",IFERROR(INDEX(단가표!$C$5:$C$54,MATCH(C123,단가표!$A$5:$A$54,0)),"단가표에 없음"))</f>
        <v/>
      </c>
      <c r="F123" s="7" t="str">
        <f t="shared" si="1"/>
        <v/>
      </c>
      <c r="G123" s="6"/>
      <c r="H123" s="5"/>
    </row>
    <row r="124" spans="1:8" x14ac:dyDescent="0.45">
      <c r="A124" s="4"/>
      <c r="B124" s="5"/>
      <c r="C124" s="5"/>
      <c r="D124" s="6"/>
      <c r="E124" s="7" t="str">
        <f>IF(C124="","",IFERROR(INDEX(단가표!$C$5:$C$54,MATCH(C124,단가표!$A$5:$A$54,0)),"단가표에 없음"))</f>
        <v/>
      </c>
      <c r="F124" s="7" t="str">
        <f t="shared" si="1"/>
        <v/>
      </c>
      <c r="G124" s="6"/>
      <c r="H124" s="5"/>
    </row>
    <row r="125" spans="1:8" x14ac:dyDescent="0.45">
      <c r="A125" s="4"/>
      <c r="B125" s="5"/>
      <c r="C125" s="5"/>
      <c r="D125" s="6"/>
      <c r="E125" s="7" t="str">
        <f>IF(C125="","",IFERROR(INDEX(단가표!$C$5:$C$54,MATCH(C125,단가표!$A$5:$A$54,0)),"단가표에 없음"))</f>
        <v/>
      </c>
      <c r="F125" s="7" t="str">
        <f t="shared" si="1"/>
        <v/>
      </c>
      <c r="G125" s="6"/>
      <c r="H125" s="5"/>
    </row>
    <row r="126" spans="1:8" x14ac:dyDescent="0.45">
      <c r="A126" s="4"/>
      <c r="B126" s="5"/>
      <c r="C126" s="5"/>
      <c r="D126" s="6"/>
      <c r="E126" s="7" t="str">
        <f>IF(C126="","",IFERROR(INDEX(단가표!$C$5:$C$54,MATCH(C126,단가표!$A$5:$A$54,0)),"단가표에 없음"))</f>
        <v/>
      </c>
      <c r="F126" s="7" t="str">
        <f t="shared" si="1"/>
        <v/>
      </c>
      <c r="G126" s="6"/>
      <c r="H126" s="5"/>
    </row>
    <row r="127" spans="1:8" x14ac:dyDescent="0.45">
      <c r="A127" s="4"/>
      <c r="B127" s="5"/>
      <c r="C127" s="5"/>
      <c r="D127" s="6"/>
      <c r="E127" s="7" t="str">
        <f>IF(C127="","",IFERROR(INDEX(단가표!$C$5:$C$54,MATCH(C127,단가표!$A$5:$A$54,0)),"단가표에 없음"))</f>
        <v/>
      </c>
      <c r="F127" s="7" t="str">
        <f t="shared" si="1"/>
        <v/>
      </c>
      <c r="G127" s="6"/>
      <c r="H127" s="5"/>
    </row>
    <row r="128" spans="1:8" x14ac:dyDescent="0.45">
      <c r="A128" s="4"/>
      <c r="B128" s="5"/>
      <c r="C128" s="5"/>
      <c r="D128" s="6"/>
      <c r="E128" s="7" t="str">
        <f>IF(C128="","",IFERROR(INDEX(단가표!$C$5:$C$54,MATCH(C128,단가표!$A$5:$A$54,0)),"단가표에 없음"))</f>
        <v/>
      </c>
      <c r="F128" s="7" t="str">
        <f t="shared" si="1"/>
        <v/>
      </c>
      <c r="G128" s="6"/>
      <c r="H128" s="5"/>
    </row>
    <row r="129" spans="1:8" x14ac:dyDescent="0.45">
      <c r="A129" s="4"/>
      <c r="B129" s="5"/>
      <c r="C129" s="5"/>
      <c r="D129" s="6"/>
      <c r="E129" s="7" t="str">
        <f>IF(C129="","",IFERROR(INDEX(단가표!$C$5:$C$54,MATCH(C129,단가표!$A$5:$A$54,0)),"단가표에 없음"))</f>
        <v/>
      </c>
      <c r="F129" s="7" t="str">
        <f t="shared" si="1"/>
        <v/>
      </c>
      <c r="G129" s="6"/>
      <c r="H129" s="5"/>
    </row>
    <row r="130" spans="1:8" x14ac:dyDescent="0.45">
      <c r="A130" s="4"/>
      <c r="B130" s="5"/>
      <c r="C130" s="5"/>
      <c r="D130" s="6"/>
      <c r="E130" s="7" t="str">
        <f>IF(C130="","",IFERROR(INDEX(단가표!$C$5:$C$54,MATCH(C130,단가표!$A$5:$A$54,0)),"단가표에 없음"))</f>
        <v/>
      </c>
      <c r="F130" s="7" t="str">
        <f t="shared" si="1"/>
        <v/>
      </c>
      <c r="G130" s="6"/>
      <c r="H130" s="5"/>
    </row>
    <row r="131" spans="1:8" x14ac:dyDescent="0.45">
      <c r="A131" s="4"/>
      <c r="B131" s="5"/>
      <c r="C131" s="5"/>
      <c r="D131" s="6"/>
      <c r="E131" s="7" t="str">
        <f>IF(C131="","",IFERROR(INDEX(단가표!$C$5:$C$54,MATCH(C131,단가표!$A$5:$A$54,0)),"단가표에 없음"))</f>
        <v/>
      </c>
      <c r="F131" s="7" t="str">
        <f t="shared" si="1"/>
        <v/>
      </c>
      <c r="G131" s="6"/>
      <c r="H131" s="5"/>
    </row>
    <row r="132" spans="1:8" x14ac:dyDescent="0.45">
      <c r="A132" s="4"/>
      <c r="B132" s="5"/>
      <c r="C132" s="5"/>
      <c r="D132" s="6"/>
      <c r="E132" s="7" t="str">
        <f>IF(C132="","",IFERROR(INDEX(단가표!$C$5:$C$54,MATCH(C132,단가표!$A$5:$A$54,0)),"단가표에 없음"))</f>
        <v/>
      </c>
      <c r="F132" s="7" t="str">
        <f t="shared" si="1"/>
        <v/>
      </c>
      <c r="G132" s="6"/>
      <c r="H132" s="5"/>
    </row>
    <row r="133" spans="1:8" x14ac:dyDescent="0.45">
      <c r="A133" s="4"/>
      <c r="B133" s="5"/>
      <c r="C133" s="5"/>
      <c r="D133" s="6"/>
      <c r="E133" s="7" t="str">
        <f>IF(C133="","",IFERROR(INDEX(단가표!$C$5:$C$54,MATCH(C133,단가표!$A$5:$A$54,0)),"단가표에 없음"))</f>
        <v/>
      </c>
      <c r="F133" s="7" t="str">
        <f t="shared" ref="F133:F196" si="2">IF(ISNUMBER(E133),D133*E133,"")</f>
        <v/>
      </c>
      <c r="G133" s="6"/>
      <c r="H133" s="5"/>
    </row>
    <row r="134" spans="1:8" x14ac:dyDescent="0.45">
      <c r="A134" s="4"/>
      <c r="B134" s="5"/>
      <c r="C134" s="5"/>
      <c r="D134" s="6"/>
      <c r="E134" s="7" t="str">
        <f>IF(C134="","",IFERROR(INDEX(단가표!$C$5:$C$54,MATCH(C134,단가표!$A$5:$A$54,0)),"단가표에 없음"))</f>
        <v/>
      </c>
      <c r="F134" s="7" t="str">
        <f t="shared" si="2"/>
        <v/>
      </c>
      <c r="G134" s="6"/>
      <c r="H134" s="5"/>
    </row>
    <row r="135" spans="1:8" x14ac:dyDescent="0.45">
      <c r="A135" s="4"/>
      <c r="B135" s="5"/>
      <c r="C135" s="5"/>
      <c r="D135" s="6"/>
      <c r="E135" s="7" t="str">
        <f>IF(C135="","",IFERROR(INDEX(단가표!$C$5:$C$54,MATCH(C135,단가표!$A$5:$A$54,0)),"단가표에 없음"))</f>
        <v/>
      </c>
      <c r="F135" s="7" t="str">
        <f t="shared" si="2"/>
        <v/>
      </c>
      <c r="G135" s="6"/>
      <c r="H135" s="5"/>
    </row>
    <row r="136" spans="1:8" x14ac:dyDescent="0.45">
      <c r="A136" s="4"/>
      <c r="B136" s="5"/>
      <c r="C136" s="5"/>
      <c r="D136" s="6"/>
      <c r="E136" s="7" t="str">
        <f>IF(C136="","",IFERROR(INDEX(단가표!$C$5:$C$54,MATCH(C136,단가표!$A$5:$A$54,0)),"단가표에 없음"))</f>
        <v/>
      </c>
      <c r="F136" s="7" t="str">
        <f t="shared" si="2"/>
        <v/>
      </c>
      <c r="G136" s="6"/>
      <c r="H136" s="5"/>
    </row>
    <row r="137" spans="1:8" x14ac:dyDescent="0.45">
      <c r="A137" s="4"/>
      <c r="B137" s="5"/>
      <c r="C137" s="5"/>
      <c r="D137" s="6"/>
      <c r="E137" s="7" t="str">
        <f>IF(C137="","",IFERROR(INDEX(단가표!$C$5:$C$54,MATCH(C137,단가표!$A$5:$A$54,0)),"단가표에 없음"))</f>
        <v/>
      </c>
      <c r="F137" s="7" t="str">
        <f t="shared" si="2"/>
        <v/>
      </c>
      <c r="G137" s="6"/>
      <c r="H137" s="5"/>
    </row>
    <row r="138" spans="1:8" x14ac:dyDescent="0.45">
      <c r="A138" s="4"/>
      <c r="B138" s="5"/>
      <c r="C138" s="5"/>
      <c r="D138" s="6"/>
      <c r="E138" s="7" t="str">
        <f>IF(C138="","",IFERROR(INDEX(단가표!$C$5:$C$54,MATCH(C138,단가표!$A$5:$A$54,0)),"단가표에 없음"))</f>
        <v/>
      </c>
      <c r="F138" s="7" t="str">
        <f t="shared" si="2"/>
        <v/>
      </c>
      <c r="G138" s="6"/>
      <c r="H138" s="5"/>
    </row>
    <row r="139" spans="1:8" x14ac:dyDescent="0.45">
      <c r="A139" s="4"/>
      <c r="B139" s="5"/>
      <c r="C139" s="5"/>
      <c r="D139" s="6"/>
      <c r="E139" s="7" t="str">
        <f>IF(C139="","",IFERROR(INDEX(단가표!$C$5:$C$54,MATCH(C139,단가표!$A$5:$A$54,0)),"단가표에 없음"))</f>
        <v/>
      </c>
      <c r="F139" s="7" t="str">
        <f t="shared" si="2"/>
        <v/>
      </c>
      <c r="G139" s="6"/>
      <c r="H139" s="5"/>
    </row>
    <row r="140" spans="1:8" x14ac:dyDescent="0.45">
      <c r="A140" s="4"/>
      <c r="B140" s="5"/>
      <c r="C140" s="5"/>
      <c r="D140" s="6"/>
      <c r="E140" s="7" t="str">
        <f>IF(C140="","",IFERROR(INDEX(단가표!$C$5:$C$54,MATCH(C140,단가표!$A$5:$A$54,0)),"단가표에 없음"))</f>
        <v/>
      </c>
      <c r="F140" s="7" t="str">
        <f t="shared" si="2"/>
        <v/>
      </c>
      <c r="G140" s="6"/>
      <c r="H140" s="5"/>
    </row>
    <row r="141" spans="1:8" x14ac:dyDescent="0.45">
      <c r="A141" s="4"/>
      <c r="B141" s="5"/>
      <c r="C141" s="5"/>
      <c r="D141" s="6"/>
      <c r="E141" s="7" t="str">
        <f>IF(C141="","",IFERROR(INDEX(단가표!$C$5:$C$54,MATCH(C141,단가표!$A$5:$A$54,0)),"단가표에 없음"))</f>
        <v/>
      </c>
      <c r="F141" s="7" t="str">
        <f t="shared" si="2"/>
        <v/>
      </c>
      <c r="G141" s="6"/>
      <c r="H141" s="5"/>
    </row>
    <row r="142" spans="1:8" x14ac:dyDescent="0.45">
      <c r="A142" s="4"/>
      <c r="B142" s="5"/>
      <c r="C142" s="5"/>
      <c r="D142" s="6"/>
      <c r="E142" s="7" t="str">
        <f>IF(C142="","",IFERROR(INDEX(단가표!$C$5:$C$54,MATCH(C142,단가표!$A$5:$A$54,0)),"단가표에 없음"))</f>
        <v/>
      </c>
      <c r="F142" s="7" t="str">
        <f t="shared" si="2"/>
        <v/>
      </c>
      <c r="G142" s="6"/>
      <c r="H142" s="5"/>
    </row>
    <row r="143" spans="1:8" x14ac:dyDescent="0.45">
      <c r="A143" s="4"/>
      <c r="B143" s="5"/>
      <c r="C143" s="5"/>
      <c r="D143" s="6"/>
      <c r="E143" s="7" t="str">
        <f>IF(C143="","",IFERROR(INDEX(단가표!$C$5:$C$54,MATCH(C143,단가표!$A$5:$A$54,0)),"단가표에 없음"))</f>
        <v/>
      </c>
      <c r="F143" s="7" t="str">
        <f t="shared" si="2"/>
        <v/>
      </c>
      <c r="G143" s="6"/>
      <c r="H143" s="5"/>
    </row>
    <row r="144" spans="1:8" x14ac:dyDescent="0.45">
      <c r="A144" s="4"/>
      <c r="B144" s="5"/>
      <c r="C144" s="5"/>
      <c r="D144" s="6"/>
      <c r="E144" s="7" t="str">
        <f>IF(C144="","",IFERROR(INDEX(단가표!$C$5:$C$54,MATCH(C144,단가표!$A$5:$A$54,0)),"단가표에 없음"))</f>
        <v/>
      </c>
      <c r="F144" s="7" t="str">
        <f t="shared" si="2"/>
        <v/>
      </c>
      <c r="G144" s="6"/>
      <c r="H144" s="5"/>
    </row>
    <row r="145" spans="1:8" x14ac:dyDescent="0.45">
      <c r="A145" s="4"/>
      <c r="B145" s="5"/>
      <c r="C145" s="5"/>
      <c r="D145" s="6"/>
      <c r="E145" s="7" t="str">
        <f>IF(C145="","",IFERROR(INDEX(단가표!$C$5:$C$54,MATCH(C145,단가표!$A$5:$A$54,0)),"단가표에 없음"))</f>
        <v/>
      </c>
      <c r="F145" s="7" t="str">
        <f t="shared" si="2"/>
        <v/>
      </c>
      <c r="G145" s="6"/>
      <c r="H145" s="5"/>
    </row>
    <row r="146" spans="1:8" x14ac:dyDescent="0.45">
      <c r="A146" s="4"/>
      <c r="B146" s="5"/>
      <c r="C146" s="5"/>
      <c r="D146" s="6"/>
      <c r="E146" s="7" t="str">
        <f>IF(C146="","",IFERROR(INDEX(단가표!$C$5:$C$54,MATCH(C146,단가표!$A$5:$A$54,0)),"단가표에 없음"))</f>
        <v/>
      </c>
      <c r="F146" s="7" t="str">
        <f t="shared" si="2"/>
        <v/>
      </c>
      <c r="G146" s="6"/>
      <c r="H146" s="5"/>
    </row>
    <row r="147" spans="1:8" x14ac:dyDescent="0.45">
      <c r="A147" s="4"/>
      <c r="B147" s="5"/>
      <c r="C147" s="5"/>
      <c r="D147" s="6"/>
      <c r="E147" s="7" t="str">
        <f>IF(C147="","",IFERROR(INDEX(단가표!$C$5:$C$54,MATCH(C147,단가표!$A$5:$A$54,0)),"단가표에 없음"))</f>
        <v/>
      </c>
      <c r="F147" s="7" t="str">
        <f t="shared" si="2"/>
        <v/>
      </c>
      <c r="G147" s="6"/>
      <c r="H147" s="5"/>
    </row>
    <row r="148" spans="1:8" x14ac:dyDescent="0.45">
      <c r="A148" s="4"/>
      <c r="B148" s="5"/>
      <c r="C148" s="5"/>
      <c r="D148" s="6"/>
      <c r="E148" s="7" t="str">
        <f>IF(C148="","",IFERROR(INDEX(단가표!$C$5:$C$54,MATCH(C148,단가표!$A$5:$A$54,0)),"단가표에 없음"))</f>
        <v/>
      </c>
      <c r="F148" s="7" t="str">
        <f t="shared" si="2"/>
        <v/>
      </c>
      <c r="G148" s="6"/>
      <c r="H148" s="5"/>
    </row>
    <row r="149" spans="1:8" x14ac:dyDescent="0.45">
      <c r="A149" s="4"/>
      <c r="B149" s="5"/>
      <c r="C149" s="5"/>
      <c r="D149" s="6"/>
      <c r="E149" s="7" t="str">
        <f>IF(C149="","",IFERROR(INDEX(단가표!$C$5:$C$54,MATCH(C149,단가표!$A$5:$A$54,0)),"단가표에 없음"))</f>
        <v/>
      </c>
      <c r="F149" s="7" t="str">
        <f t="shared" si="2"/>
        <v/>
      </c>
      <c r="G149" s="6"/>
      <c r="H149" s="5"/>
    </row>
    <row r="150" spans="1:8" x14ac:dyDescent="0.45">
      <c r="A150" s="4"/>
      <c r="B150" s="5"/>
      <c r="C150" s="5"/>
      <c r="D150" s="6"/>
      <c r="E150" s="7" t="str">
        <f>IF(C150="","",IFERROR(INDEX(단가표!$C$5:$C$54,MATCH(C150,단가표!$A$5:$A$54,0)),"단가표에 없음"))</f>
        <v/>
      </c>
      <c r="F150" s="7" t="str">
        <f t="shared" si="2"/>
        <v/>
      </c>
      <c r="G150" s="6"/>
      <c r="H150" s="5"/>
    </row>
    <row r="151" spans="1:8" x14ac:dyDescent="0.45">
      <c r="A151" s="4"/>
      <c r="B151" s="5"/>
      <c r="C151" s="5"/>
      <c r="D151" s="6"/>
      <c r="E151" s="7" t="str">
        <f>IF(C151="","",IFERROR(INDEX(단가표!$C$5:$C$54,MATCH(C151,단가표!$A$5:$A$54,0)),"단가표에 없음"))</f>
        <v/>
      </c>
      <c r="F151" s="7" t="str">
        <f t="shared" si="2"/>
        <v/>
      </c>
      <c r="G151" s="6"/>
      <c r="H151" s="5"/>
    </row>
    <row r="152" spans="1:8" x14ac:dyDescent="0.45">
      <c r="A152" s="4"/>
      <c r="B152" s="5"/>
      <c r="C152" s="5"/>
      <c r="D152" s="6"/>
      <c r="E152" s="7" t="str">
        <f>IF(C152="","",IFERROR(INDEX(단가표!$C$5:$C$54,MATCH(C152,단가표!$A$5:$A$54,0)),"단가표에 없음"))</f>
        <v/>
      </c>
      <c r="F152" s="7" t="str">
        <f t="shared" si="2"/>
        <v/>
      </c>
      <c r="G152" s="6"/>
      <c r="H152" s="5"/>
    </row>
    <row r="153" spans="1:8" x14ac:dyDescent="0.45">
      <c r="A153" s="4"/>
      <c r="B153" s="5"/>
      <c r="C153" s="5"/>
      <c r="D153" s="6"/>
      <c r="E153" s="7" t="str">
        <f>IF(C153="","",IFERROR(INDEX(단가표!$C$5:$C$54,MATCH(C153,단가표!$A$5:$A$54,0)),"단가표에 없음"))</f>
        <v/>
      </c>
      <c r="F153" s="7" t="str">
        <f t="shared" si="2"/>
        <v/>
      </c>
      <c r="G153" s="6"/>
      <c r="H153" s="5"/>
    </row>
    <row r="154" spans="1:8" x14ac:dyDescent="0.45">
      <c r="A154" s="4"/>
      <c r="B154" s="5"/>
      <c r="C154" s="5"/>
      <c r="D154" s="6"/>
      <c r="E154" s="7" t="str">
        <f>IF(C154="","",IFERROR(INDEX(단가표!$C$5:$C$54,MATCH(C154,단가표!$A$5:$A$54,0)),"단가표에 없음"))</f>
        <v/>
      </c>
      <c r="F154" s="7" t="str">
        <f t="shared" si="2"/>
        <v/>
      </c>
      <c r="G154" s="6"/>
      <c r="H154" s="5"/>
    </row>
    <row r="155" spans="1:8" x14ac:dyDescent="0.45">
      <c r="A155" s="4"/>
      <c r="B155" s="5"/>
      <c r="C155" s="5"/>
      <c r="D155" s="6"/>
      <c r="E155" s="7" t="str">
        <f>IF(C155="","",IFERROR(INDEX(단가표!$C$5:$C$54,MATCH(C155,단가표!$A$5:$A$54,0)),"단가표에 없음"))</f>
        <v/>
      </c>
      <c r="F155" s="7" t="str">
        <f t="shared" si="2"/>
        <v/>
      </c>
      <c r="G155" s="6"/>
      <c r="H155" s="5"/>
    </row>
    <row r="156" spans="1:8" x14ac:dyDescent="0.45">
      <c r="A156" s="4"/>
      <c r="B156" s="5"/>
      <c r="C156" s="5"/>
      <c r="D156" s="6"/>
      <c r="E156" s="7" t="str">
        <f>IF(C156="","",IFERROR(INDEX(단가표!$C$5:$C$54,MATCH(C156,단가표!$A$5:$A$54,0)),"단가표에 없음"))</f>
        <v/>
      </c>
      <c r="F156" s="7" t="str">
        <f t="shared" si="2"/>
        <v/>
      </c>
      <c r="G156" s="6"/>
      <c r="H156" s="5"/>
    </row>
    <row r="157" spans="1:8" x14ac:dyDescent="0.45">
      <c r="A157" s="4"/>
      <c r="B157" s="5"/>
      <c r="C157" s="5"/>
      <c r="D157" s="6"/>
      <c r="E157" s="7" t="str">
        <f>IF(C157="","",IFERROR(INDEX(단가표!$C$5:$C$54,MATCH(C157,단가표!$A$5:$A$54,0)),"단가표에 없음"))</f>
        <v/>
      </c>
      <c r="F157" s="7" t="str">
        <f t="shared" si="2"/>
        <v/>
      </c>
      <c r="G157" s="6"/>
      <c r="H157" s="5"/>
    </row>
    <row r="158" spans="1:8" x14ac:dyDescent="0.45">
      <c r="A158" s="4"/>
      <c r="B158" s="5"/>
      <c r="C158" s="5"/>
      <c r="D158" s="6"/>
      <c r="E158" s="7" t="str">
        <f>IF(C158="","",IFERROR(INDEX(단가표!$C$5:$C$54,MATCH(C158,단가표!$A$5:$A$54,0)),"단가표에 없음"))</f>
        <v/>
      </c>
      <c r="F158" s="7" t="str">
        <f t="shared" si="2"/>
        <v/>
      </c>
      <c r="G158" s="6"/>
      <c r="H158" s="5"/>
    </row>
    <row r="159" spans="1:8" x14ac:dyDescent="0.45">
      <c r="A159" s="4"/>
      <c r="B159" s="5"/>
      <c r="C159" s="5"/>
      <c r="D159" s="6"/>
      <c r="E159" s="7" t="str">
        <f>IF(C159="","",IFERROR(INDEX(단가표!$C$5:$C$54,MATCH(C159,단가표!$A$5:$A$54,0)),"단가표에 없음"))</f>
        <v/>
      </c>
      <c r="F159" s="7" t="str">
        <f t="shared" si="2"/>
        <v/>
      </c>
      <c r="G159" s="6"/>
      <c r="H159" s="5"/>
    </row>
    <row r="160" spans="1:8" x14ac:dyDescent="0.45">
      <c r="A160" s="4"/>
      <c r="B160" s="5"/>
      <c r="C160" s="5"/>
      <c r="D160" s="6"/>
      <c r="E160" s="7" t="str">
        <f>IF(C160="","",IFERROR(INDEX(단가표!$C$5:$C$54,MATCH(C160,단가표!$A$5:$A$54,0)),"단가표에 없음"))</f>
        <v/>
      </c>
      <c r="F160" s="7" t="str">
        <f t="shared" si="2"/>
        <v/>
      </c>
      <c r="G160" s="6"/>
      <c r="H160" s="5"/>
    </row>
    <row r="161" spans="1:8" x14ac:dyDescent="0.45">
      <c r="A161" s="4"/>
      <c r="B161" s="5"/>
      <c r="C161" s="5"/>
      <c r="D161" s="6"/>
      <c r="E161" s="7" t="str">
        <f>IF(C161="","",IFERROR(INDEX(단가표!$C$5:$C$54,MATCH(C161,단가표!$A$5:$A$54,0)),"단가표에 없음"))</f>
        <v/>
      </c>
      <c r="F161" s="7" t="str">
        <f t="shared" si="2"/>
        <v/>
      </c>
      <c r="G161" s="6"/>
      <c r="H161" s="5"/>
    </row>
    <row r="162" spans="1:8" x14ac:dyDescent="0.45">
      <c r="A162" s="4"/>
      <c r="B162" s="5"/>
      <c r="C162" s="5"/>
      <c r="D162" s="6"/>
      <c r="E162" s="7" t="str">
        <f>IF(C162="","",IFERROR(INDEX(단가표!$C$5:$C$54,MATCH(C162,단가표!$A$5:$A$54,0)),"단가표에 없음"))</f>
        <v/>
      </c>
      <c r="F162" s="7" t="str">
        <f t="shared" si="2"/>
        <v/>
      </c>
      <c r="G162" s="6"/>
      <c r="H162" s="5"/>
    </row>
    <row r="163" spans="1:8" x14ac:dyDescent="0.45">
      <c r="A163" s="4"/>
      <c r="B163" s="5"/>
      <c r="C163" s="5"/>
      <c r="D163" s="6"/>
      <c r="E163" s="7" t="str">
        <f>IF(C163="","",IFERROR(INDEX(단가표!$C$5:$C$54,MATCH(C163,단가표!$A$5:$A$54,0)),"단가표에 없음"))</f>
        <v/>
      </c>
      <c r="F163" s="7" t="str">
        <f t="shared" si="2"/>
        <v/>
      </c>
      <c r="G163" s="6"/>
      <c r="H163" s="5"/>
    </row>
    <row r="164" spans="1:8" x14ac:dyDescent="0.45">
      <c r="A164" s="4"/>
      <c r="B164" s="5"/>
      <c r="C164" s="5"/>
      <c r="D164" s="6"/>
      <c r="E164" s="7" t="str">
        <f>IF(C164="","",IFERROR(INDEX(단가표!$C$5:$C$54,MATCH(C164,단가표!$A$5:$A$54,0)),"단가표에 없음"))</f>
        <v/>
      </c>
      <c r="F164" s="7" t="str">
        <f t="shared" si="2"/>
        <v/>
      </c>
      <c r="G164" s="6"/>
      <c r="H164" s="5"/>
    </row>
    <row r="165" spans="1:8" x14ac:dyDescent="0.45">
      <c r="A165" s="4"/>
      <c r="B165" s="5"/>
      <c r="C165" s="5"/>
      <c r="D165" s="6"/>
      <c r="E165" s="7" t="str">
        <f>IF(C165="","",IFERROR(INDEX(단가표!$C$5:$C$54,MATCH(C165,단가표!$A$5:$A$54,0)),"단가표에 없음"))</f>
        <v/>
      </c>
      <c r="F165" s="7" t="str">
        <f t="shared" si="2"/>
        <v/>
      </c>
      <c r="G165" s="6"/>
      <c r="H165" s="5"/>
    </row>
    <row r="166" spans="1:8" x14ac:dyDescent="0.45">
      <c r="A166" s="4"/>
      <c r="B166" s="5"/>
      <c r="C166" s="5"/>
      <c r="D166" s="6"/>
      <c r="E166" s="7" t="str">
        <f>IF(C166="","",IFERROR(INDEX(단가표!$C$5:$C$54,MATCH(C166,단가표!$A$5:$A$54,0)),"단가표에 없음"))</f>
        <v/>
      </c>
      <c r="F166" s="7" t="str">
        <f t="shared" si="2"/>
        <v/>
      </c>
      <c r="G166" s="6"/>
      <c r="H166" s="5"/>
    </row>
    <row r="167" spans="1:8" x14ac:dyDescent="0.45">
      <c r="A167" s="4"/>
      <c r="B167" s="5"/>
      <c r="C167" s="5"/>
      <c r="D167" s="6"/>
      <c r="E167" s="7" t="str">
        <f>IF(C167="","",IFERROR(INDEX(단가표!$C$5:$C$54,MATCH(C167,단가표!$A$5:$A$54,0)),"단가표에 없음"))</f>
        <v/>
      </c>
      <c r="F167" s="7" t="str">
        <f t="shared" si="2"/>
        <v/>
      </c>
      <c r="G167" s="6"/>
      <c r="H167" s="5"/>
    </row>
    <row r="168" spans="1:8" x14ac:dyDescent="0.45">
      <c r="A168" s="4"/>
      <c r="B168" s="5"/>
      <c r="C168" s="5"/>
      <c r="D168" s="6"/>
      <c r="E168" s="7" t="str">
        <f>IF(C168="","",IFERROR(INDEX(단가표!$C$5:$C$54,MATCH(C168,단가표!$A$5:$A$54,0)),"단가표에 없음"))</f>
        <v/>
      </c>
      <c r="F168" s="7" t="str">
        <f t="shared" si="2"/>
        <v/>
      </c>
      <c r="G168" s="6"/>
      <c r="H168" s="5"/>
    </row>
    <row r="169" spans="1:8" x14ac:dyDescent="0.45">
      <c r="A169" s="4"/>
      <c r="B169" s="5"/>
      <c r="C169" s="5"/>
      <c r="D169" s="6"/>
      <c r="E169" s="7" t="str">
        <f>IF(C169="","",IFERROR(INDEX(단가표!$C$5:$C$54,MATCH(C169,단가표!$A$5:$A$54,0)),"단가표에 없음"))</f>
        <v/>
      </c>
      <c r="F169" s="7" t="str">
        <f t="shared" si="2"/>
        <v/>
      </c>
      <c r="G169" s="6"/>
      <c r="H169" s="5"/>
    </row>
    <row r="170" spans="1:8" x14ac:dyDescent="0.45">
      <c r="A170" s="4"/>
      <c r="B170" s="5"/>
      <c r="C170" s="5"/>
      <c r="D170" s="6"/>
      <c r="E170" s="7" t="str">
        <f>IF(C170="","",IFERROR(INDEX(단가표!$C$5:$C$54,MATCH(C170,단가표!$A$5:$A$54,0)),"단가표에 없음"))</f>
        <v/>
      </c>
      <c r="F170" s="7" t="str">
        <f t="shared" si="2"/>
        <v/>
      </c>
      <c r="G170" s="6"/>
      <c r="H170" s="5"/>
    </row>
    <row r="171" spans="1:8" x14ac:dyDescent="0.45">
      <c r="A171" s="4"/>
      <c r="B171" s="5"/>
      <c r="C171" s="5"/>
      <c r="D171" s="6"/>
      <c r="E171" s="7" t="str">
        <f>IF(C171="","",IFERROR(INDEX(단가표!$C$5:$C$54,MATCH(C171,단가표!$A$5:$A$54,0)),"단가표에 없음"))</f>
        <v/>
      </c>
      <c r="F171" s="7" t="str">
        <f t="shared" si="2"/>
        <v/>
      </c>
      <c r="G171" s="6"/>
      <c r="H171" s="5"/>
    </row>
    <row r="172" spans="1:8" x14ac:dyDescent="0.45">
      <c r="A172" s="4"/>
      <c r="B172" s="5"/>
      <c r="C172" s="5"/>
      <c r="D172" s="6"/>
      <c r="E172" s="7" t="str">
        <f>IF(C172="","",IFERROR(INDEX(단가표!$C$5:$C$54,MATCH(C172,단가표!$A$5:$A$54,0)),"단가표에 없음"))</f>
        <v/>
      </c>
      <c r="F172" s="7" t="str">
        <f t="shared" si="2"/>
        <v/>
      </c>
      <c r="G172" s="6"/>
      <c r="H172" s="5"/>
    </row>
    <row r="173" spans="1:8" x14ac:dyDescent="0.45">
      <c r="A173" s="4"/>
      <c r="B173" s="5"/>
      <c r="C173" s="5"/>
      <c r="D173" s="6"/>
      <c r="E173" s="7" t="str">
        <f>IF(C173="","",IFERROR(INDEX(단가표!$C$5:$C$54,MATCH(C173,단가표!$A$5:$A$54,0)),"단가표에 없음"))</f>
        <v/>
      </c>
      <c r="F173" s="7" t="str">
        <f t="shared" si="2"/>
        <v/>
      </c>
      <c r="G173" s="6"/>
      <c r="H173" s="5"/>
    </row>
    <row r="174" spans="1:8" x14ac:dyDescent="0.45">
      <c r="A174" s="4"/>
      <c r="B174" s="5"/>
      <c r="C174" s="5"/>
      <c r="D174" s="6"/>
      <c r="E174" s="7" t="str">
        <f>IF(C174="","",IFERROR(INDEX(단가표!$C$5:$C$54,MATCH(C174,단가표!$A$5:$A$54,0)),"단가표에 없음"))</f>
        <v/>
      </c>
      <c r="F174" s="7" t="str">
        <f t="shared" si="2"/>
        <v/>
      </c>
      <c r="G174" s="6"/>
      <c r="H174" s="5"/>
    </row>
    <row r="175" spans="1:8" x14ac:dyDescent="0.45">
      <c r="A175" s="4"/>
      <c r="B175" s="5"/>
      <c r="C175" s="5"/>
      <c r="D175" s="6"/>
      <c r="E175" s="7" t="str">
        <f>IF(C175="","",IFERROR(INDEX(단가표!$C$5:$C$54,MATCH(C175,단가표!$A$5:$A$54,0)),"단가표에 없음"))</f>
        <v/>
      </c>
      <c r="F175" s="7" t="str">
        <f t="shared" si="2"/>
        <v/>
      </c>
      <c r="G175" s="6"/>
      <c r="H175" s="5"/>
    </row>
    <row r="176" spans="1:8" x14ac:dyDescent="0.45">
      <c r="A176" s="4"/>
      <c r="B176" s="5"/>
      <c r="C176" s="5"/>
      <c r="D176" s="6"/>
      <c r="E176" s="7" t="str">
        <f>IF(C176="","",IFERROR(INDEX(단가표!$C$5:$C$54,MATCH(C176,단가표!$A$5:$A$54,0)),"단가표에 없음"))</f>
        <v/>
      </c>
      <c r="F176" s="7" t="str">
        <f t="shared" si="2"/>
        <v/>
      </c>
      <c r="G176" s="6"/>
      <c r="H176" s="5"/>
    </row>
    <row r="177" spans="1:8" x14ac:dyDescent="0.45">
      <c r="A177" s="4"/>
      <c r="B177" s="5"/>
      <c r="C177" s="5"/>
      <c r="D177" s="6"/>
      <c r="E177" s="7" t="str">
        <f>IF(C177="","",IFERROR(INDEX(단가표!$C$5:$C$54,MATCH(C177,단가표!$A$5:$A$54,0)),"단가표에 없음"))</f>
        <v/>
      </c>
      <c r="F177" s="7" t="str">
        <f t="shared" si="2"/>
        <v/>
      </c>
      <c r="G177" s="6"/>
      <c r="H177" s="5"/>
    </row>
    <row r="178" spans="1:8" x14ac:dyDescent="0.45">
      <c r="A178" s="4"/>
      <c r="B178" s="5"/>
      <c r="C178" s="5"/>
      <c r="D178" s="6"/>
      <c r="E178" s="7" t="str">
        <f>IF(C178="","",IFERROR(INDEX(단가표!$C$5:$C$54,MATCH(C178,단가표!$A$5:$A$54,0)),"단가표에 없음"))</f>
        <v/>
      </c>
      <c r="F178" s="7" t="str">
        <f t="shared" si="2"/>
        <v/>
      </c>
      <c r="G178" s="6"/>
      <c r="H178" s="5"/>
    </row>
    <row r="179" spans="1:8" x14ac:dyDescent="0.45">
      <c r="A179" s="4"/>
      <c r="B179" s="5"/>
      <c r="C179" s="5"/>
      <c r="D179" s="6"/>
      <c r="E179" s="7" t="str">
        <f>IF(C179="","",IFERROR(INDEX(단가표!$C$5:$C$54,MATCH(C179,단가표!$A$5:$A$54,0)),"단가표에 없음"))</f>
        <v/>
      </c>
      <c r="F179" s="7" t="str">
        <f t="shared" si="2"/>
        <v/>
      </c>
      <c r="G179" s="6"/>
      <c r="H179" s="5"/>
    </row>
    <row r="180" spans="1:8" x14ac:dyDescent="0.45">
      <c r="A180" s="4"/>
      <c r="B180" s="5"/>
      <c r="C180" s="5"/>
      <c r="D180" s="6"/>
      <c r="E180" s="7" t="str">
        <f>IF(C180="","",IFERROR(INDEX(단가표!$C$5:$C$54,MATCH(C180,단가표!$A$5:$A$54,0)),"단가표에 없음"))</f>
        <v/>
      </c>
      <c r="F180" s="7" t="str">
        <f t="shared" si="2"/>
        <v/>
      </c>
      <c r="G180" s="6"/>
      <c r="H180" s="5"/>
    </row>
    <row r="181" spans="1:8" x14ac:dyDescent="0.45">
      <c r="A181" s="4"/>
      <c r="B181" s="5"/>
      <c r="C181" s="5"/>
      <c r="D181" s="6"/>
      <c r="E181" s="7" t="str">
        <f>IF(C181="","",IFERROR(INDEX(단가표!$C$5:$C$54,MATCH(C181,단가표!$A$5:$A$54,0)),"단가표에 없음"))</f>
        <v/>
      </c>
      <c r="F181" s="7" t="str">
        <f t="shared" si="2"/>
        <v/>
      </c>
      <c r="G181" s="6"/>
      <c r="H181" s="5"/>
    </row>
    <row r="182" spans="1:8" x14ac:dyDescent="0.45">
      <c r="A182" s="4"/>
      <c r="B182" s="5"/>
      <c r="C182" s="5"/>
      <c r="D182" s="6"/>
      <c r="E182" s="7" t="str">
        <f>IF(C182="","",IFERROR(INDEX(단가표!$C$5:$C$54,MATCH(C182,단가표!$A$5:$A$54,0)),"단가표에 없음"))</f>
        <v/>
      </c>
      <c r="F182" s="7" t="str">
        <f t="shared" si="2"/>
        <v/>
      </c>
      <c r="G182" s="6"/>
      <c r="H182" s="5"/>
    </row>
    <row r="183" spans="1:8" x14ac:dyDescent="0.45">
      <c r="A183" s="4"/>
      <c r="B183" s="5"/>
      <c r="C183" s="5"/>
      <c r="D183" s="6"/>
      <c r="E183" s="7" t="str">
        <f>IF(C183="","",IFERROR(INDEX(단가표!$C$5:$C$54,MATCH(C183,단가표!$A$5:$A$54,0)),"단가표에 없음"))</f>
        <v/>
      </c>
      <c r="F183" s="7" t="str">
        <f t="shared" si="2"/>
        <v/>
      </c>
      <c r="G183" s="6"/>
      <c r="H183" s="5"/>
    </row>
    <row r="184" spans="1:8" x14ac:dyDescent="0.45">
      <c r="A184" s="4"/>
      <c r="B184" s="5"/>
      <c r="C184" s="5"/>
      <c r="D184" s="6"/>
      <c r="E184" s="7" t="str">
        <f>IF(C184="","",IFERROR(INDEX(단가표!$C$5:$C$54,MATCH(C184,단가표!$A$5:$A$54,0)),"단가표에 없음"))</f>
        <v/>
      </c>
      <c r="F184" s="7" t="str">
        <f t="shared" si="2"/>
        <v/>
      </c>
      <c r="G184" s="6"/>
      <c r="H184" s="5"/>
    </row>
    <row r="185" spans="1:8" x14ac:dyDescent="0.45">
      <c r="A185" s="4"/>
      <c r="B185" s="5"/>
      <c r="C185" s="5"/>
      <c r="D185" s="6"/>
      <c r="E185" s="7" t="str">
        <f>IF(C185="","",IFERROR(INDEX(단가표!$C$5:$C$54,MATCH(C185,단가표!$A$5:$A$54,0)),"단가표에 없음"))</f>
        <v/>
      </c>
      <c r="F185" s="7" t="str">
        <f t="shared" si="2"/>
        <v/>
      </c>
      <c r="G185" s="6"/>
      <c r="H185" s="5"/>
    </row>
    <row r="186" spans="1:8" x14ac:dyDescent="0.45">
      <c r="A186" s="4"/>
      <c r="B186" s="5"/>
      <c r="C186" s="5"/>
      <c r="D186" s="6"/>
      <c r="E186" s="7" t="str">
        <f>IF(C186="","",IFERROR(INDEX(단가표!$C$5:$C$54,MATCH(C186,단가표!$A$5:$A$54,0)),"단가표에 없음"))</f>
        <v/>
      </c>
      <c r="F186" s="7" t="str">
        <f t="shared" si="2"/>
        <v/>
      </c>
      <c r="G186" s="6"/>
      <c r="H186" s="5"/>
    </row>
    <row r="187" spans="1:8" x14ac:dyDescent="0.45">
      <c r="A187" s="4"/>
      <c r="B187" s="5"/>
      <c r="C187" s="5"/>
      <c r="D187" s="6"/>
      <c r="E187" s="7" t="str">
        <f>IF(C187="","",IFERROR(INDEX(단가표!$C$5:$C$54,MATCH(C187,단가표!$A$5:$A$54,0)),"단가표에 없음"))</f>
        <v/>
      </c>
      <c r="F187" s="7" t="str">
        <f t="shared" si="2"/>
        <v/>
      </c>
      <c r="G187" s="6"/>
      <c r="H187" s="5"/>
    </row>
    <row r="188" spans="1:8" x14ac:dyDescent="0.45">
      <c r="A188" s="4"/>
      <c r="B188" s="5"/>
      <c r="C188" s="5"/>
      <c r="D188" s="6"/>
      <c r="E188" s="7" t="str">
        <f>IF(C188="","",IFERROR(INDEX(단가표!$C$5:$C$54,MATCH(C188,단가표!$A$5:$A$54,0)),"단가표에 없음"))</f>
        <v/>
      </c>
      <c r="F188" s="7" t="str">
        <f t="shared" si="2"/>
        <v/>
      </c>
      <c r="G188" s="6"/>
      <c r="H188" s="5"/>
    </row>
    <row r="189" spans="1:8" x14ac:dyDescent="0.45">
      <c r="A189" s="4"/>
      <c r="B189" s="5"/>
      <c r="C189" s="5"/>
      <c r="D189" s="6"/>
      <c r="E189" s="7" t="str">
        <f>IF(C189="","",IFERROR(INDEX(단가표!$C$5:$C$54,MATCH(C189,단가표!$A$5:$A$54,0)),"단가표에 없음"))</f>
        <v/>
      </c>
      <c r="F189" s="7" t="str">
        <f t="shared" si="2"/>
        <v/>
      </c>
      <c r="G189" s="6"/>
      <c r="H189" s="5"/>
    </row>
    <row r="190" spans="1:8" x14ac:dyDescent="0.45">
      <c r="A190" s="4"/>
      <c r="B190" s="5"/>
      <c r="C190" s="5"/>
      <c r="D190" s="6"/>
      <c r="E190" s="7" t="str">
        <f>IF(C190="","",IFERROR(INDEX(단가표!$C$5:$C$54,MATCH(C190,단가표!$A$5:$A$54,0)),"단가표에 없음"))</f>
        <v/>
      </c>
      <c r="F190" s="7" t="str">
        <f t="shared" si="2"/>
        <v/>
      </c>
      <c r="G190" s="6"/>
      <c r="H190" s="5"/>
    </row>
    <row r="191" spans="1:8" x14ac:dyDescent="0.45">
      <c r="A191" s="4"/>
      <c r="B191" s="5"/>
      <c r="C191" s="5"/>
      <c r="D191" s="6"/>
      <c r="E191" s="7" t="str">
        <f>IF(C191="","",IFERROR(INDEX(단가표!$C$5:$C$54,MATCH(C191,단가표!$A$5:$A$54,0)),"단가표에 없음"))</f>
        <v/>
      </c>
      <c r="F191" s="7" t="str">
        <f t="shared" si="2"/>
        <v/>
      </c>
      <c r="G191" s="6"/>
      <c r="H191" s="5"/>
    </row>
    <row r="192" spans="1:8" x14ac:dyDescent="0.45">
      <c r="A192" s="4"/>
      <c r="B192" s="5"/>
      <c r="C192" s="5"/>
      <c r="D192" s="6"/>
      <c r="E192" s="7" t="str">
        <f>IF(C192="","",IFERROR(INDEX(단가표!$C$5:$C$54,MATCH(C192,단가표!$A$5:$A$54,0)),"단가표에 없음"))</f>
        <v/>
      </c>
      <c r="F192" s="7" t="str">
        <f t="shared" si="2"/>
        <v/>
      </c>
      <c r="G192" s="6"/>
      <c r="H192" s="5"/>
    </row>
    <row r="193" spans="1:8" x14ac:dyDescent="0.45">
      <c r="A193" s="4"/>
      <c r="B193" s="5"/>
      <c r="C193" s="5"/>
      <c r="D193" s="6"/>
      <c r="E193" s="7" t="str">
        <f>IF(C193="","",IFERROR(INDEX(단가표!$C$5:$C$54,MATCH(C193,단가표!$A$5:$A$54,0)),"단가표에 없음"))</f>
        <v/>
      </c>
      <c r="F193" s="7" t="str">
        <f t="shared" si="2"/>
        <v/>
      </c>
      <c r="G193" s="6"/>
      <c r="H193" s="5"/>
    </row>
    <row r="194" spans="1:8" x14ac:dyDescent="0.45">
      <c r="A194" s="4"/>
      <c r="B194" s="5"/>
      <c r="C194" s="5"/>
      <c r="D194" s="6"/>
      <c r="E194" s="7" t="str">
        <f>IF(C194="","",IFERROR(INDEX(단가표!$C$5:$C$54,MATCH(C194,단가표!$A$5:$A$54,0)),"단가표에 없음"))</f>
        <v/>
      </c>
      <c r="F194" s="7" t="str">
        <f t="shared" si="2"/>
        <v/>
      </c>
      <c r="G194" s="6"/>
      <c r="H194" s="5"/>
    </row>
    <row r="195" spans="1:8" x14ac:dyDescent="0.45">
      <c r="A195" s="4"/>
      <c r="B195" s="5"/>
      <c r="C195" s="5"/>
      <c r="D195" s="6"/>
      <c r="E195" s="7" t="str">
        <f>IF(C195="","",IFERROR(INDEX(단가표!$C$5:$C$54,MATCH(C195,단가표!$A$5:$A$54,0)),"단가표에 없음"))</f>
        <v/>
      </c>
      <c r="F195" s="7" t="str">
        <f t="shared" si="2"/>
        <v/>
      </c>
      <c r="G195" s="6"/>
      <c r="H195" s="5"/>
    </row>
    <row r="196" spans="1:8" x14ac:dyDescent="0.45">
      <c r="A196" s="4"/>
      <c r="B196" s="5"/>
      <c r="C196" s="5"/>
      <c r="D196" s="6"/>
      <c r="E196" s="7" t="str">
        <f>IF(C196="","",IFERROR(INDEX(단가표!$C$5:$C$54,MATCH(C196,단가표!$A$5:$A$54,0)),"단가표에 없음"))</f>
        <v/>
      </c>
      <c r="F196" s="7" t="str">
        <f t="shared" si="2"/>
        <v/>
      </c>
      <c r="G196" s="6"/>
      <c r="H196" s="5"/>
    </row>
    <row r="197" spans="1:8" x14ac:dyDescent="0.45">
      <c r="A197" s="4"/>
      <c r="B197" s="5"/>
      <c r="C197" s="5"/>
      <c r="D197" s="6"/>
      <c r="E197" s="7" t="str">
        <f>IF(C197="","",IFERROR(INDEX(단가표!$C$5:$C$54,MATCH(C197,단가표!$A$5:$A$54,0)),"단가표에 없음"))</f>
        <v/>
      </c>
      <c r="F197" s="7" t="str">
        <f t="shared" ref="F197:F260" si="3">IF(ISNUMBER(E197),D197*E197,"")</f>
        <v/>
      </c>
      <c r="G197" s="6"/>
      <c r="H197" s="5"/>
    </row>
    <row r="198" spans="1:8" x14ac:dyDescent="0.45">
      <c r="A198" s="4"/>
      <c r="B198" s="5"/>
      <c r="C198" s="5"/>
      <c r="D198" s="6"/>
      <c r="E198" s="7" t="str">
        <f>IF(C198="","",IFERROR(INDEX(단가표!$C$5:$C$54,MATCH(C198,단가표!$A$5:$A$54,0)),"단가표에 없음"))</f>
        <v/>
      </c>
      <c r="F198" s="7" t="str">
        <f t="shared" si="3"/>
        <v/>
      </c>
      <c r="G198" s="6"/>
      <c r="H198" s="5"/>
    </row>
    <row r="199" spans="1:8" x14ac:dyDescent="0.45">
      <c r="A199" s="4"/>
      <c r="B199" s="5"/>
      <c r="C199" s="5"/>
      <c r="D199" s="6"/>
      <c r="E199" s="7" t="str">
        <f>IF(C199="","",IFERROR(INDEX(단가표!$C$5:$C$54,MATCH(C199,단가표!$A$5:$A$54,0)),"단가표에 없음"))</f>
        <v/>
      </c>
      <c r="F199" s="7" t="str">
        <f t="shared" si="3"/>
        <v/>
      </c>
      <c r="G199" s="6"/>
      <c r="H199" s="5"/>
    </row>
    <row r="200" spans="1:8" x14ac:dyDescent="0.45">
      <c r="A200" s="4"/>
      <c r="B200" s="5"/>
      <c r="C200" s="5"/>
      <c r="D200" s="6"/>
      <c r="E200" s="7" t="str">
        <f>IF(C200="","",IFERROR(INDEX(단가표!$C$5:$C$54,MATCH(C200,단가표!$A$5:$A$54,0)),"단가표에 없음"))</f>
        <v/>
      </c>
      <c r="F200" s="7" t="str">
        <f t="shared" si="3"/>
        <v/>
      </c>
      <c r="G200" s="6"/>
      <c r="H200" s="5"/>
    </row>
    <row r="201" spans="1:8" x14ac:dyDescent="0.45">
      <c r="A201" s="4"/>
      <c r="B201" s="5"/>
      <c r="C201" s="5"/>
      <c r="D201" s="6"/>
      <c r="E201" s="7" t="str">
        <f>IF(C201="","",IFERROR(INDEX(단가표!$C$5:$C$54,MATCH(C201,단가표!$A$5:$A$54,0)),"단가표에 없음"))</f>
        <v/>
      </c>
      <c r="F201" s="7" t="str">
        <f t="shared" si="3"/>
        <v/>
      </c>
      <c r="G201" s="6"/>
      <c r="H201" s="5"/>
    </row>
    <row r="202" spans="1:8" x14ac:dyDescent="0.45">
      <c r="A202" s="4"/>
      <c r="B202" s="5"/>
      <c r="C202" s="5"/>
      <c r="D202" s="6"/>
      <c r="E202" s="7" t="str">
        <f>IF(C202="","",IFERROR(INDEX(단가표!$C$5:$C$54,MATCH(C202,단가표!$A$5:$A$54,0)),"단가표에 없음"))</f>
        <v/>
      </c>
      <c r="F202" s="7" t="str">
        <f t="shared" si="3"/>
        <v/>
      </c>
      <c r="G202" s="6"/>
      <c r="H202" s="5"/>
    </row>
    <row r="203" spans="1:8" x14ac:dyDescent="0.45">
      <c r="A203" s="4"/>
      <c r="B203" s="5"/>
      <c r="C203" s="5"/>
      <c r="D203" s="6"/>
      <c r="E203" s="7" t="str">
        <f>IF(C203="","",IFERROR(INDEX(단가표!$C$5:$C$54,MATCH(C203,단가표!$A$5:$A$54,0)),"단가표에 없음"))</f>
        <v/>
      </c>
      <c r="F203" s="7" t="str">
        <f t="shared" si="3"/>
        <v/>
      </c>
      <c r="G203" s="6"/>
      <c r="H203" s="5"/>
    </row>
    <row r="204" spans="1:8" x14ac:dyDescent="0.45">
      <c r="A204" s="4"/>
      <c r="B204" s="5"/>
      <c r="C204" s="5"/>
      <c r="D204" s="6"/>
      <c r="E204" s="7" t="str">
        <f>IF(C204="","",IFERROR(INDEX(단가표!$C$5:$C$54,MATCH(C204,단가표!$A$5:$A$54,0)),"단가표에 없음"))</f>
        <v/>
      </c>
      <c r="F204" s="7" t="str">
        <f t="shared" si="3"/>
        <v/>
      </c>
      <c r="G204" s="6"/>
      <c r="H204" s="5"/>
    </row>
    <row r="205" spans="1:8" x14ac:dyDescent="0.45">
      <c r="A205" s="4"/>
      <c r="B205" s="5"/>
      <c r="C205" s="5"/>
      <c r="D205" s="6"/>
      <c r="E205" s="7" t="str">
        <f>IF(C205="","",IFERROR(INDEX(단가표!$C$5:$C$54,MATCH(C205,단가표!$A$5:$A$54,0)),"단가표에 없음"))</f>
        <v/>
      </c>
      <c r="F205" s="7" t="str">
        <f t="shared" si="3"/>
        <v/>
      </c>
      <c r="G205" s="6"/>
      <c r="H205" s="5"/>
    </row>
    <row r="206" spans="1:8" x14ac:dyDescent="0.45">
      <c r="A206" s="4"/>
      <c r="B206" s="5"/>
      <c r="C206" s="5"/>
      <c r="D206" s="6"/>
      <c r="E206" s="7" t="str">
        <f>IF(C206="","",IFERROR(INDEX(단가표!$C$5:$C$54,MATCH(C206,단가표!$A$5:$A$54,0)),"단가표에 없음"))</f>
        <v/>
      </c>
      <c r="F206" s="7" t="str">
        <f t="shared" si="3"/>
        <v/>
      </c>
      <c r="G206" s="6"/>
      <c r="H206" s="5"/>
    </row>
    <row r="207" spans="1:8" x14ac:dyDescent="0.45">
      <c r="A207" s="4"/>
      <c r="B207" s="5"/>
      <c r="C207" s="5"/>
      <c r="D207" s="6"/>
      <c r="E207" s="7" t="str">
        <f>IF(C207="","",IFERROR(INDEX(단가표!$C$5:$C$54,MATCH(C207,단가표!$A$5:$A$54,0)),"단가표에 없음"))</f>
        <v/>
      </c>
      <c r="F207" s="7" t="str">
        <f t="shared" si="3"/>
        <v/>
      </c>
      <c r="G207" s="6"/>
      <c r="H207" s="5"/>
    </row>
    <row r="208" spans="1:8" x14ac:dyDescent="0.45">
      <c r="A208" s="4"/>
      <c r="B208" s="5"/>
      <c r="C208" s="5"/>
      <c r="D208" s="6"/>
      <c r="E208" s="7" t="str">
        <f>IF(C208="","",IFERROR(INDEX(단가표!$C$5:$C$54,MATCH(C208,단가표!$A$5:$A$54,0)),"단가표에 없음"))</f>
        <v/>
      </c>
      <c r="F208" s="7" t="str">
        <f t="shared" si="3"/>
        <v/>
      </c>
      <c r="G208" s="6"/>
      <c r="H208" s="5"/>
    </row>
    <row r="209" spans="1:8" x14ac:dyDescent="0.45">
      <c r="A209" s="4"/>
      <c r="B209" s="5"/>
      <c r="C209" s="5"/>
      <c r="D209" s="6"/>
      <c r="E209" s="7" t="str">
        <f>IF(C209="","",IFERROR(INDEX(단가표!$C$5:$C$54,MATCH(C209,단가표!$A$5:$A$54,0)),"단가표에 없음"))</f>
        <v/>
      </c>
      <c r="F209" s="7" t="str">
        <f t="shared" si="3"/>
        <v/>
      </c>
      <c r="G209" s="6"/>
      <c r="H209" s="5"/>
    </row>
    <row r="210" spans="1:8" x14ac:dyDescent="0.45">
      <c r="A210" s="4"/>
      <c r="B210" s="5"/>
      <c r="C210" s="5"/>
      <c r="D210" s="6"/>
      <c r="E210" s="7" t="str">
        <f>IF(C210="","",IFERROR(INDEX(단가표!$C$5:$C$54,MATCH(C210,단가표!$A$5:$A$54,0)),"단가표에 없음"))</f>
        <v/>
      </c>
      <c r="F210" s="7" t="str">
        <f t="shared" si="3"/>
        <v/>
      </c>
      <c r="G210" s="6"/>
      <c r="H210" s="5"/>
    </row>
    <row r="211" spans="1:8" x14ac:dyDescent="0.45">
      <c r="A211" s="4"/>
      <c r="B211" s="5"/>
      <c r="C211" s="5"/>
      <c r="D211" s="6"/>
      <c r="E211" s="7" t="str">
        <f>IF(C211="","",IFERROR(INDEX(단가표!$C$5:$C$54,MATCH(C211,단가표!$A$5:$A$54,0)),"단가표에 없음"))</f>
        <v/>
      </c>
      <c r="F211" s="7" t="str">
        <f t="shared" si="3"/>
        <v/>
      </c>
      <c r="G211" s="6"/>
      <c r="H211" s="5"/>
    </row>
    <row r="212" spans="1:8" x14ac:dyDescent="0.45">
      <c r="A212" s="4"/>
      <c r="B212" s="5"/>
      <c r="C212" s="5"/>
      <c r="D212" s="6"/>
      <c r="E212" s="7" t="str">
        <f>IF(C212="","",IFERROR(INDEX(단가표!$C$5:$C$54,MATCH(C212,단가표!$A$5:$A$54,0)),"단가표에 없음"))</f>
        <v/>
      </c>
      <c r="F212" s="7" t="str">
        <f t="shared" si="3"/>
        <v/>
      </c>
      <c r="G212" s="6"/>
      <c r="H212" s="5"/>
    </row>
    <row r="213" spans="1:8" x14ac:dyDescent="0.45">
      <c r="A213" s="4"/>
      <c r="B213" s="5"/>
      <c r="C213" s="5"/>
      <c r="D213" s="6"/>
      <c r="E213" s="7" t="str">
        <f>IF(C213="","",IFERROR(INDEX(단가표!$C$5:$C$54,MATCH(C213,단가표!$A$5:$A$54,0)),"단가표에 없음"))</f>
        <v/>
      </c>
      <c r="F213" s="7" t="str">
        <f t="shared" si="3"/>
        <v/>
      </c>
      <c r="G213" s="6"/>
      <c r="H213" s="5"/>
    </row>
    <row r="214" spans="1:8" x14ac:dyDescent="0.45">
      <c r="A214" s="4"/>
      <c r="B214" s="5"/>
      <c r="C214" s="5"/>
      <c r="D214" s="6"/>
      <c r="E214" s="7" t="str">
        <f>IF(C214="","",IFERROR(INDEX(단가표!$C$5:$C$54,MATCH(C214,단가표!$A$5:$A$54,0)),"단가표에 없음"))</f>
        <v/>
      </c>
      <c r="F214" s="7" t="str">
        <f t="shared" si="3"/>
        <v/>
      </c>
      <c r="G214" s="6"/>
      <c r="H214" s="5"/>
    </row>
    <row r="215" spans="1:8" x14ac:dyDescent="0.45">
      <c r="A215" s="4"/>
      <c r="B215" s="5"/>
      <c r="C215" s="5"/>
      <c r="D215" s="6"/>
      <c r="E215" s="7" t="str">
        <f>IF(C215="","",IFERROR(INDEX(단가표!$C$5:$C$54,MATCH(C215,단가표!$A$5:$A$54,0)),"단가표에 없음"))</f>
        <v/>
      </c>
      <c r="F215" s="7" t="str">
        <f t="shared" si="3"/>
        <v/>
      </c>
      <c r="G215" s="6"/>
      <c r="H215" s="5"/>
    </row>
    <row r="216" spans="1:8" x14ac:dyDescent="0.45">
      <c r="A216" s="4"/>
      <c r="B216" s="5"/>
      <c r="C216" s="5"/>
      <c r="D216" s="6"/>
      <c r="E216" s="7" t="str">
        <f>IF(C216="","",IFERROR(INDEX(단가표!$C$5:$C$54,MATCH(C216,단가표!$A$5:$A$54,0)),"단가표에 없음"))</f>
        <v/>
      </c>
      <c r="F216" s="7" t="str">
        <f t="shared" si="3"/>
        <v/>
      </c>
      <c r="G216" s="6"/>
      <c r="H216" s="5"/>
    </row>
    <row r="217" spans="1:8" x14ac:dyDescent="0.45">
      <c r="A217" s="4"/>
      <c r="B217" s="5"/>
      <c r="C217" s="5"/>
      <c r="D217" s="6"/>
      <c r="E217" s="7" t="str">
        <f>IF(C217="","",IFERROR(INDEX(단가표!$C$5:$C$54,MATCH(C217,단가표!$A$5:$A$54,0)),"단가표에 없음"))</f>
        <v/>
      </c>
      <c r="F217" s="7" t="str">
        <f t="shared" si="3"/>
        <v/>
      </c>
      <c r="G217" s="6"/>
      <c r="H217" s="5"/>
    </row>
    <row r="218" spans="1:8" x14ac:dyDescent="0.45">
      <c r="A218" s="4"/>
      <c r="B218" s="5"/>
      <c r="C218" s="5"/>
      <c r="D218" s="6"/>
      <c r="E218" s="7" t="str">
        <f>IF(C218="","",IFERROR(INDEX(단가표!$C$5:$C$54,MATCH(C218,단가표!$A$5:$A$54,0)),"단가표에 없음"))</f>
        <v/>
      </c>
      <c r="F218" s="7" t="str">
        <f t="shared" si="3"/>
        <v/>
      </c>
      <c r="G218" s="6"/>
      <c r="H218" s="5"/>
    </row>
    <row r="219" spans="1:8" x14ac:dyDescent="0.45">
      <c r="A219" s="4"/>
      <c r="B219" s="5"/>
      <c r="C219" s="5"/>
      <c r="D219" s="6"/>
      <c r="E219" s="7" t="str">
        <f>IF(C219="","",IFERROR(INDEX(단가표!$C$5:$C$54,MATCH(C219,단가표!$A$5:$A$54,0)),"단가표에 없음"))</f>
        <v/>
      </c>
      <c r="F219" s="7" t="str">
        <f t="shared" si="3"/>
        <v/>
      </c>
      <c r="G219" s="6"/>
      <c r="H219" s="5"/>
    </row>
    <row r="220" spans="1:8" x14ac:dyDescent="0.45">
      <c r="A220" s="4"/>
      <c r="B220" s="5"/>
      <c r="C220" s="5"/>
      <c r="D220" s="6"/>
      <c r="E220" s="7" t="str">
        <f>IF(C220="","",IFERROR(INDEX(단가표!$C$5:$C$54,MATCH(C220,단가표!$A$5:$A$54,0)),"단가표에 없음"))</f>
        <v/>
      </c>
      <c r="F220" s="7" t="str">
        <f t="shared" si="3"/>
        <v/>
      </c>
      <c r="G220" s="6"/>
      <c r="H220" s="5"/>
    </row>
    <row r="221" spans="1:8" x14ac:dyDescent="0.45">
      <c r="A221" s="4"/>
      <c r="B221" s="5"/>
      <c r="C221" s="5"/>
      <c r="D221" s="6"/>
      <c r="E221" s="7" t="str">
        <f>IF(C221="","",IFERROR(INDEX(단가표!$C$5:$C$54,MATCH(C221,단가표!$A$5:$A$54,0)),"단가표에 없음"))</f>
        <v/>
      </c>
      <c r="F221" s="7" t="str">
        <f t="shared" si="3"/>
        <v/>
      </c>
      <c r="G221" s="6"/>
      <c r="H221" s="5"/>
    </row>
    <row r="222" spans="1:8" x14ac:dyDescent="0.45">
      <c r="A222" s="4"/>
      <c r="B222" s="5"/>
      <c r="C222" s="5"/>
      <c r="D222" s="6"/>
      <c r="E222" s="7" t="str">
        <f>IF(C222="","",IFERROR(INDEX(단가표!$C$5:$C$54,MATCH(C222,단가표!$A$5:$A$54,0)),"단가표에 없음"))</f>
        <v/>
      </c>
      <c r="F222" s="7" t="str">
        <f t="shared" si="3"/>
        <v/>
      </c>
      <c r="G222" s="6"/>
      <c r="H222" s="5"/>
    </row>
    <row r="223" spans="1:8" x14ac:dyDescent="0.45">
      <c r="A223" s="4"/>
      <c r="B223" s="5"/>
      <c r="C223" s="5"/>
      <c r="D223" s="6"/>
      <c r="E223" s="7" t="str">
        <f>IF(C223="","",IFERROR(INDEX(단가표!$C$5:$C$54,MATCH(C223,단가표!$A$5:$A$54,0)),"단가표에 없음"))</f>
        <v/>
      </c>
      <c r="F223" s="7" t="str">
        <f t="shared" si="3"/>
        <v/>
      </c>
      <c r="G223" s="6"/>
      <c r="H223" s="5"/>
    </row>
    <row r="224" spans="1:8" x14ac:dyDescent="0.45">
      <c r="A224" s="4"/>
      <c r="B224" s="5"/>
      <c r="C224" s="5"/>
      <c r="D224" s="6"/>
      <c r="E224" s="7" t="str">
        <f>IF(C224="","",IFERROR(INDEX(단가표!$C$5:$C$54,MATCH(C224,단가표!$A$5:$A$54,0)),"단가표에 없음"))</f>
        <v/>
      </c>
      <c r="F224" s="7" t="str">
        <f t="shared" si="3"/>
        <v/>
      </c>
      <c r="G224" s="6"/>
      <c r="H224" s="5"/>
    </row>
    <row r="225" spans="1:8" x14ac:dyDescent="0.45">
      <c r="A225" s="4"/>
      <c r="B225" s="5"/>
      <c r="C225" s="5"/>
      <c r="D225" s="6"/>
      <c r="E225" s="7" t="str">
        <f>IF(C225="","",IFERROR(INDEX(단가표!$C$5:$C$54,MATCH(C225,단가표!$A$5:$A$54,0)),"단가표에 없음"))</f>
        <v/>
      </c>
      <c r="F225" s="7" t="str">
        <f t="shared" si="3"/>
        <v/>
      </c>
      <c r="G225" s="6"/>
      <c r="H225" s="5"/>
    </row>
    <row r="226" spans="1:8" x14ac:dyDescent="0.45">
      <c r="A226" s="4"/>
      <c r="B226" s="5"/>
      <c r="C226" s="5"/>
      <c r="D226" s="6"/>
      <c r="E226" s="7" t="str">
        <f>IF(C226="","",IFERROR(INDEX(단가표!$C$5:$C$54,MATCH(C226,단가표!$A$5:$A$54,0)),"단가표에 없음"))</f>
        <v/>
      </c>
      <c r="F226" s="7" t="str">
        <f t="shared" si="3"/>
        <v/>
      </c>
      <c r="G226" s="6"/>
      <c r="H226" s="5"/>
    </row>
    <row r="227" spans="1:8" x14ac:dyDescent="0.45">
      <c r="A227" s="4"/>
      <c r="B227" s="5"/>
      <c r="C227" s="5"/>
      <c r="D227" s="6"/>
      <c r="E227" s="7" t="str">
        <f>IF(C227="","",IFERROR(INDEX(단가표!$C$5:$C$54,MATCH(C227,단가표!$A$5:$A$54,0)),"단가표에 없음"))</f>
        <v/>
      </c>
      <c r="F227" s="7" t="str">
        <f t="shared" si="3"/>
        <v/>
      </c>
      <c r="G227" s="6"/>
      <c r="H227" s="5"/>
    </row>
    <row r="228" spans="1:8" x14ac:dyDescent="0.45">
      <c r="A228" s="4"/>
      <c r="B228" s="5"/>
      <c r="C228" s="5"/>
      <c r="D228" s="6"/>
      <c r="E228" s="7" t="str">
        <f>IF(C228="","",IFERROR(INDEX(단가표!$C$5:$C$54,MATCH(C228,단가표!$A$5:$A$54,0)),"단가표에 없음"))</f>
        <v/>
      </c>
      <c r="F228" s="7" t="str">
        <f t="shared" si="3"/>
        <v/>
      </c>
      <c r="G228" s="6"/>
      <c r="H228" s="5"/>
    </row>
    <row r="229" spans="1:8" x14ac:dyDescent="0.45">
      <c r="A229" s="4"/>
      <c r="B229" s="5"/>
      <c r="C229" s="5"/>
      <c r="D229" s="6"/>
      <c r="E229" s="7" t="str">
        <f>IF(C229="","",IFERROR(INDEX(단가표!$C$5:$C$54,MATCH(C229,단가표!$A$5:$A$54,0)),"단가표에 없음"))</f>
        <v/>
      </c>
      <c r="F229" s="7" t="str">
        <f t="shared" si="3"/>
        <v/>
      </c>
      <c r="G229" s="6"/>
      <c r="H229" s="5"/>
    </row>
    <row r="230" spans="1:8" x14ac:dyDescent="0.45">
      <c r="A230" s="4"/>
      <c r="B230" s="5"/>
      <c r="C230" s="5"/>
      <c r="D230" s="6"/>
      <c r="E230" s="7" t="str">
        <f>IF(C230="","",IFERROR(INDEX(단가표!$C$5:$C$54,MATCH(C230,단가표!$A$5:$A$54,0)),"단가표에 없음"))</f>
        <v/>
      </c>
      <c r="F230" s="7" t="str">
        <f t="shared" si="3"/>
        <v/>
      </c>
      <c r="G230" s="6"/>
      <c r="H230" s="5"/>
    </row>
    <row r="231" spans="1:8" x14ac:dyDescent="0.45">
      <c r="A231" s="4"/>
      <c r="B231" s="5"/>
      <c r="C231" s="5"/>
      <c r="D231" s="6"/>
      <c r="E231" s="7" t="str">
        <f>IF(C231="","",IFERROR(INDEX(단가표!$C$5:$C$54,MATCH(C231,단가표!$A$5:$A$54,0)),"단가표에 없음"))</f>
        <v/>
      </c>
      <c r="F231" s="7" t="str">
        <f t="shared" si="3"/>
        <v/>
      </c>
      <c r="G231" s="6"/>
      <c r="H231" s="5"/>
    </row>
    <row r="232" spans="1:8" x14ac:dyDescent="0.45">
      <c r="A232" s="4"/>
      <c r="B232" s="5"/>
      <c r="C232" s="5"/>
      <c r="D232" s="6"/>
      <c r="E232" s="7" t="str">
        <f>IF(C232="","",IFERROR(INDEX(단가표!$C$5:$C$54,MATCH(C232,단가표!$A$5:$A$54,0)),"단가표에 없음"))</f>
        <v/>
      </c>
      <c r="F232" s="7" t="str">
        <f t="shared" si="3"/>
        <v/>
      </c>
      <c r="G232" s="6"/>
      <c r="H232" s="5"/>
    </row>
    <row r="233" spans="1:8" x14ac:dyDescent="0.45">
      <c r="A233" s="4"/>
      <c r="B233" s="5"/>
      <c r="C233" s="5"/>
      <c r="D233" s="6"/>
      <c r="E233" s="7" t="str">
        <f>IF(C233="","",IFERROR(INDEX(단가표!$C$5:$C$54,MATCH(C233,단가표!$A$5:$A$54,0)),"단가표에 없음"))</f>
        <v/>
      </c>
      <c r="F233" s="7" t="str">
        <f t="shared" si="3"/>
        <v/>
      </c>
      <c r="G233" s="6"/>
      <c r="H233" s="5"/>
    </row>
    <row r="234" spans="1:8" x14ac:dyDescent="0.45">
      <c r="A234" s="4"/>
      <c r="B234" s="5"/>
      <c r="C234" s="5"/>
      <c r="D234" s="6"/>
      <c r="E234" s="7" t="str">
        <f>IF(C234="","",IFERROR(INDEX(단가표!$C$5:$C$54,MATCH(C234,단가표!$A$5:$A$54,0)),"단가표에 없음"))</f>
        <v/>
      </c>
      <c r="F234" s="7" t="str">
        <f t="shared" si="3"/>
        <v/>
      </c>
      <c r="G234" s="6"/>
      <c r="H234" s="5"/>
    </row>
    <row r="235" spans="1:8" x14ac:dyDescent="0.45">
      <c r="A235" s="4"/>
      <c r="B235" s="5"/>
      <c r="C235" s="5"/>
      <c r="D235" s="6"/>
      <c r="E235" s="7" t="str">
        <f>IF(C235="","",IFERROR(INDEX(단가표!$C$5:$C$54,MATCH(C235,단가표!$A$5:$A$54,0)),"단가표에 없음"))</f>
        <v/>
      </c>
      <c r="F235" s="7" t="str">
        <f t="shared" si="3"/>
        <v/>
      </c>
      <c r="G235" s="6"/>
      <c r="H235" s="5"/>
    </row>
    <row r="236" spans="1:8" x14ac:dyDescent="0.45">
      <c r="A236" s="4"/>
      <c r="B236" s="5"/>
      <c r="C236" s="5"/>
      <c r="D236" s="6"/>
      <c r="E236" s="7" t="str">
        <f>IF(C236="","",IFERROR(INDEX(단가표!$C$5:$C$54,MATCH(C236,단가표!$A$5:$A$54,0)),"단가표에 없음"))</f>
        <v/>
      </c>
      <c r="F236" s="7" t="str">
        <f t="shared" si="3"/>
        <v/>
      </c>
      <c r="G236" s="6"/>
      <c r="H236" s="5"/>
    </row>
    <row r="237" spans="1:8" x14ac:dyDescent="0.45">
      <c r="A237" s="4"/>
      <c r="B237" s="5"/>
      <c r="C237" s="5"/>
      <c r="D237" s="6"/>
      <c r="E237" s="7" t="str">
        <f>IF(C237="","",IFERROR(INDEX(단가표!$C$5:$C$54,MATCH(C237,단가표!$A$5:$A$54,0)),"단가표에 없음"))</f>
        <v/>
      </c>
      <c r="F237" s="7" t="str">
        <f t="shared" si="3"/>
        <v/>
      </c>
      <c r="G237" s="6"/>
      <c r="H237" s="5"/>
    </row>
    <row r="238" spans="1:8" x14ac:dyDescent="0.45">
      <c r="A238" s="4"/>
      <c r="B238" s="5"/>
      <c r="C238" s="5"/>
      <c r="D238" s="6"/>
      <c r="E238" s="7" t="str">
        <f>IF(C238="","",IFERROR(INDEX(단가표!$C$5:$C$54,MATCH(C238,단가표!$A$5:$A$54,0)),"단가표에 없음"))</f>
        <v/>
      </c>
      <c r="F238" s="7" t="str">
        <f t="shared" si="3"/>
        <v/>
      </c>
      <c r="G238" s="6"/>
      <c r="H238" s="5"/>
    </row>
    <row r="239" spans="1:8" x14ac:dyDescent="0.45">
      <c r="A239" s="4"/>
      <c r="B239" s="5"/>
      <c r="C239" s="5"/>
      <c r="D239" s="6"/>
      <c r="E239" s="7" t="str">
        <f>IF(C239="","",IFERROR(INDEX(단가표!$C$5:$C$54,MATCH(C239,단가표!$A$5:$A$54,0)),"단가표에 없음"))</f>
        <v/>
      </c>
      <c r="F239" s="7" t="str">
        <f t="shared" si="3"/>
        <v/>
      </c>
      <c r="G239" s="6"/>
      <c r="H239" s="5"/>
    </row>
    <row r="240" spans="1:8" x14ac:dyDescent="0.45">
      <c r="A240" s="4"/>
      <c r="B240" s="5"/>
      <c r="C240" s="5"/>
      <c r="D240" s="6"/>
      <c r="E240" s="7" t="str">
        <f>IF(C240="","",IFERROR(INDEX(단가표!$C$5:$C$54,MATCH(C240,단가표!$A$5:$A$54,0)),"단가표에 없음"))</f>
        <v/>
      </c>
      <c r="F240" s="7" t="str">
        <f t="shared" si="3"/>
        <v/>
      </c>
      <c r="G240" s="6"/>
      <c r="H240" s="5"/>
    </row>
    <row r="241" spans="1:8" x14ac:dyDescent="0.45">
      <c r="A241" s="4"/>
      <c r="B241" s="5"/>
      <c r="C241" s="5"/>
      <c r="D241" s="6"/>
      <c r="E241" s="7" t="str">
        <f>IF(C241="","",IFERROR(INDEX(단가표!$C$5:$C$54,MATCH(C241,단가표!$A$5:$A$54,0)),"단가표에 없음"))</f>
        <v/>
      </c>
      <c r="F241" s="7" t="str">
        <f t="shared" si="3"/>
        <v/>
      </c>
      <c r="G241" s="6"/>
      <c r="H241" s="5"/>
    </row>
    <row r="242" spans="1:8" x14ac:dyDescent="0.45">
      <c r="A242" s="4"/>
      <c r="B242" s="5"/>
      <c r="C242" s="5"/>
      <c r="D242" s="6"/>
      <c r="E242" s="7" t="str">
        <f>IF(C242="","",IFERROR(INDEX(단가표!$C$5:$C$54,MATCH(C242,단가표!$A$5:$A$54,0)),"단가표에 없음"))</f>
        <v/>
      </c>
      <c r="F242" s="7" t="str">
        <f t="shared" si="3"/>
        <v/>
      </c>
      <c r="G242" s="6"/>
      <c r="H242" s="5"/>
    </row>
    <row r="243" spans="1:8" x14ac:dyDescent="0.45">
      <c r="A243" s="4"/>
      <c r="B243" s="5"/>
      <c r="C243" s="5"/>
      <c r="D243" s="6"/>
      <c r="E243" s="7" t="str">
        <f>IF(C243="","",IFERROR(INDEX(단가표!$C$5:$C$54,MATCH(C243,단가표!$A$5:$A$54,0)),"단가표에 없음"))</f>
        <v/>
      </c>
      <c r="F243" s="7" t="str">
        <f t="shared" si="3"/>
        <v/>
      </c>
      <c r="G243" s="6"/>
      <c r="H243" s="5"/>
    </row>
    <row r="244" spans="1:8" x14ac:dyDescent="0.45">
      <c r="A244" s="4"/>
      <c r="B244" s="5"/>
      <c r="C244" s="5"/>
      <c r="D244" s="6"/>
      <c r="E244" s="7" t="str">
        <f>IF(C244="","",IFERROR(INDEX(단가표!$C$5:$C$54,MATCH(C244,단가표!$A$5:$A$54,0)),"단가표에 없음"))</f>
        <v/>
      </c>
      <c r="F244" s="7" t="str">
        <f t="shared" si="3"/>
        <v/>
      </c>
      <c r="G244" s="6"/>
      <c r="H244" s="5"/>
    </row>
    <row r="245" spans="1:8" x14ac:dyDescent="0.45">
      <c r="A245" s="4"/>
      <c r="B245" s="5"/>
      <c r="C245" s="5"/>
      <c r="D245" s="6"/>
      <c r="E245" s="7" t="str">
        <f>IF(C245="","",IFERROR(INDEX(단가표!$C$5:$C$54,MATCH(C245,단가표!$A$5:$A$54,0)),"단가표에 없음"))</f>
        <v/>
      </c>
      <c r="F245" s="7" t="str">
        <f t="shared" si="3"/>
        <v/>
      </c>
      <c r="G245" s="6"/>
      <c r="H245" s="5"/>
    </row>
    <row r="246" spans="1:8" x14ac:dyDescent="0.45">
      <c r="A246" s="4"/>
      <c r="B246" s="5"/>
      <c r="C246" s="5"/>
      <c r="D246" s="6"/>
      <c r="E246" s="7" t="str">
        <f>IF(C246="","",IFERROR(INDEX(단가표!$C$5:$C$54,MATCH(C246,단가표!$A$5:$A$54,0)),"단가표에 없음"))</f>
        <v/>
      </c>
      <c r="F246" s="7" t="str">
        <f t="shared" si="3"/>
        <v/>
      </c>
      <c r="G246" s="6"/>
      <c r="H246" s="5"/>
    </row>
    <row r="247" spans="1:8" x14ac:dyDescent="0.45">
      <c r="A247" s="4"/>
      <c r="B247" s="5"/>
      <c r="C247" s="5"/>
      <c r="D247" s="6"/>
      <c r="E247" s="7" t="str">
        <f>IF(C247="","",IFERROR(INDEX(단가표!$C$5:$C$54,MATCH(C247,단가표!$A$5:$A$54,0)),"단가표에 없음"))</f>
        <v/>
      </c>
      <c r="F247" s="7" t="str">
        <f t="shared" si="3"/>
        <v/>
      </c>
      <c r="G247" s="6"/>
      <c r="H247" s="5"/>
    </row>
    <row r="248" spans="1:8" x14ac:dyDescent="0.45">
      <c r="A248" s="4"/>
      <c r="B248" s="5"/>
      <c r="C248" s="5"/>
      <c r="D248" s="6"/>
      <c r="E248" s="7" t="str">
        <f>IF(C248="","",IFERROR(INDEX(단가표!$C$5:$C$54,MATCH(C248,단가표!$A$5:$A$54,0)),"단가표에 없음"))</f>
        <v/>
      </c>
      <c r="F248" s="7" t="str">
        <f t="shared" si="3"/>
        <v/>
      </c>
      <c r="G248" s="6"/>
      <c r="H248" s="5"/>
    </row>
    <row r="249" spans="1:8" x14ac:dyDescent="0.45">
      <c r="A249" s="4"/>
      <c r="B249" s="5"/>
      <c r="C249" s="5"/>
      <c r="D249" s="6"/>
      <c r="E249" s="7" t="str">
        <f>IF(C249="","",IFERROR(INDEX(단가표!$C$5:$C$54,MATCH(C249,단가표!$A$5:$A$54,0)),"단가표에 없음"))</f>
        <v/>
      </c>
      <c r="F249" s="7" t="str">
        <f t="shared" si="3"/>
        <v/>
      </c>
      <c r="G249" s="6"/>
      <c r="H249" s="5"/>
    </row>
    <row r="250" spans="1:8" x14ac:dyDescent="0.45">
      <c r="A250" s="4"/>
      <c r="B250" s="5"/>
      <c r="C250" s="5"/>
      <c r="D250" s="6"/>
      <c r="E250" s="7" t="str">
        <f>IF(C250="","",IFERROR(INDEX(단가표!$C$5:$C$54,MATCH(C250,단가표!$A$5:$A$54,0)),"단가표에 없음"))</f>
        <v/>
      </c>
      <c r="F250" s="7" t="str">
        <f t="shared" si="3"/>
        <v/>
      </c>
      <c r="G250" s="6"/>
      <c r="H250" s="5"/>
    </row>
    <row r="251" spans="1:8" x14ac:dyDescent="0.45">
      <c r="A251" s="4"/>
      <c r="B251" s="5"/>
      <c r="C251" s="5"/>
      <c r="D251" s="6"/>
      <c r="E251" s="7" t="str">
        <f>IF(C251="","",IFERROR(INDEX(단가표!$C$5:$C$54,MATCH(C251,단가표!$A$5:$A$54,0)),"단가표에 없음"))</f>
        <v/>
      </c>
      <c r="F251" s="7" t="str">
        <f t="shared" si="3"/>
        <v/>
      </c>
      <c r="G251" s="6"/>
      <c r="H251" s="5"/>
    </row>
    <row r="252" spans="1:8" x14ac:dyDescent="0.45">
      <c r="A252" s="4"/>
      <c r="B252" s="5"/>
      <c r="C252" s="5"/>
      <c r="D252" s="6"/>
      <c r="E252" s="7" t="str">
        <f>IF(C252="","",IFERROR(INDEX(단가표!$C$5:$C$54,MATCH(C252,단가표!$A$5:$A$54,0)),"단가표에 없음"))</f>
        <v/>
      </c>
      <c r="F252" s="7" t="str">
        <f t="shared" si="3"/>
        <v/>
      </c>
      <c r="G252" s="6"/>
      <c r="H252" s="5"/>
    </row>
    <row r="253" spans="1:8" x14ac:dyDescent="0.45">
      <c r="A253" s="4"/>
      <c r="B253" s="5"/>
      <c r="C253" s="5"/>
      <c r="D253" s="6"/>
      <c r="E253" s="7" t="str">
        <f>IF(C253="","",IFERROR(INDEX(단가표!$C$5:$C$54,MATCH(C253,단가표!$A$5:$A$54,0)),"단가표에 없음"))</f>
        <v/>
      </c>
      <c r="F253" s="7" t="str">
        <f t="shared" si="3"/>
        <v/>
      </c>
      <c r="G253" s="6"/>
      <c r="H253" s="5"/>
    </row>
    <row r="254" spans="1:8" x14ac:dyDescent="0.45">
      <c r="A254" s="4"/>
      <c r="B254" s="5"/>
      <c r="C254" s="5"/>
      <c r="D254" s="6"/>
      <c r="E254" s="7" t="str">
        <f>IF(C254="","",IFERROR(INDEX(단가표!$C$5:$C$54,MATCH(C254,단가표!$A$5:$A$54,0)),"단가표에 없음"))</f>
        <v/>
      </c>
      <c r="F254" s="7" t="str">
        <f t="shared" si="3"/>
        <v/>
      </c>
      <c r="G254" s="6"/>
      <c r="H254" s="5"/>
    </row>
    <row r="255" spans="1:8" x14ac:dyDescent="0.45">
      <c r="A255" s="4"/>
      <c r="B255" s="5"/>
      <c r="C255" s="5"/>
      <c r="D255" s="6"/>
      <c r="E255" s="7" t="str">
        <f>IF(C255="","",IFERROR(INDEX(단가표!$C$5:$C$54,MATCH(C255,단가표!$A$5:$A$54,0)),"단가표에 없음"))</f>
        <v/>
      </c>
      <c r="F255" s="7" t="str">
        <f t="shared" si="3"/>
        <v/>
      </c>
      <c r="G255" s="6"/>
      <c r="H255" s="5"/>
    </row>
    <row r="256" spans="1:8" x14ac:dyDescent="0.45">
      <c r="A256" s="4"/>
      <c r="B256" s="5"/>
      <c r="C256" s="5"/>
      <c r="D256" s="6"/>
      <c r="E256" s="7" t="str">
        <f>IF(C256="","",IFERROR(INDEX(단가표!$C$5:$C$54,MATCH(C256,단가표!$A$5:$A$54,0)),"단가표에 없음"))</f>
        <v/>
      </c>
      <c r="F256" s="7" t="str">
        <f t="shared" si="3"/>
        <v/>
      </c>
      <c r="G256" s="6"/>
      <c r="H256" s="5"/>
    </row>
    <row r="257" spans="1:8" x14ac:dyDescent="0.45">
      <c r="A257" s="4"/>
      <c r="B257" s="5"/>
      <c r="C257" s="5"/>
      <c r="D257" s="6"/>
      <c r="E257" s="7" t="str">
        <f>IF(C257="","",IFERROR(INDEX(단가표!$C$5:$C$54,MATCH(C257,단가표!$A$5:$A$54,0)),"단가표에 없음"))</f>
        <v/>
      </c>
      <c r="F257" s="7" t="str">
        <f t="shared" si="3"/>
        <v/>
      </c>
      <c r="G257" s="6"/>
      <c r="H257" s="5"/>
    </row>
    <row r="258" spans="1:8" x14ac:dyDescent="0.45">
      <c r="A258" s="4"/>
      <c r="B258" s="5"/>
      <c r="C258" s="5"/>
      <c r="D258" s="6"/>
      <c r="E258" s="7" t="str">
        <f>IF(C258="","",IFERROR(INDEX(단가표!$C$5:$C$54,MATCH(C258,단가표!$A$5:$A$54,0)),"단가표에 없음"))</f>
        <v/>
      </c>
      <c r="F258" s="7" t="str">
        <f t="shared" si="3"/>
        <v/>
      </c>
      <c r="G258" s="6"/>
      <c r="H258" s="5"/>
    </row>
    <row r="259" spans="1:8" x14ac:dyDescent="0.45">
      <c r="A259" s="4"/>
      <c r="B259" s="5"/>
      <c r="C259" s="5"/>
      <c r="D259" s="6"/>
      <c r="E259" s="7" t="str">
        <f>IF(C259="","",IFERROR(INDEX(단가표!$C$5:$C$54,MATCH(C259,단가표!$A$5:$A$54,0)),"단가표에 없음"))</f>
        <v/>
      </c>
      <c r="F259" s="7" t="str">
        <f t="shared" si="3"/>
        <v/>
      </c>
      <c r="G259" s="6"/>
      <c r="H259" s="5"/>
    </row>
    <row r="260" spans="1:8" x14ac:dyDescent="0.45">
      <c r="A260" s="4"/>
      <c r="B260" s="5"/>
      <c r="C260" s="5"/>
      <c r="D260" s="6"/>
      <c r="E260" s="7" t="str">
        <f>IF(C260="","",IFERROR(INDEX(단가표!$C$5:$C$54,MATCH(C260,단가표!$A$5:$A$54,0)),"단가표에 없음"))</f>
        <v/>
      </c>
      <c r="F260" s="7" t="str">
        <f t="shared" si="3"/>
        <v/>
      </c>
      <c r="G260" s="6"/>
      <c r="H260" s="5"/>
    </row>
    <row r="261" spans="1:8" x14ac:dyDescent="0.45">
      <c r="A261" s="4"/>
      <c r="B261" s="5"/>
      <c r="C261" s="5"/>
      <c r="D261" s="6"/>
      <c r="E261" s="7" t="str">
        <f>IF(C261="","",IFERROR(INDEX(단가표!$C$5:$C$54,MATCH(C261,단가표!$A$5:$A$54,0)),"단가표에 없음"))</f>
        <v/>
      </c>
      <c r="F261" s="7" t="str">
        <f t="shared" ref="F261:F324" si="4">IF(ISNUMBER(E261),D261*E261,"")</f>
        <v/>
      </c>
      <c r="G261" s="6"/>
      <c r="H261" s="5"/>
    </row>
    <row r="262" spans="1:8" x14ac:dyDescent="0.45">
      <c r="A262" s="4"/>
      <c r="B262" s="5"/>
      <c r="C262" s="5"/>
      <c r="D262" s="6"/>
      <c r="E262" s="7" t="str">
        <f>IF(C262="","",IFERROR(INDEX(단가표!$C$5:$C$54,MATCH(C262,단가표!$A$5:$A$54,0)),"단가표에 없음"))</f>
        <v/>
      </c>
      <c r="F262" s="7" t="str">
        <f t="shared" si="4"/>
        <v/>
      </c>
      <c r="G262" s="6"/>
      <c r="H262" s="5"/>
    </row>
    <row r="263" spans="1:8" x14ac:dyDescent="0.45">
      <c r="A263" s="4"/>
      <c r="B263" s="5"/>
      <c r="C263" s="5"/>
      <c r="D263" s="6"/>
      <c r="E263" s="7" t="str">
        <f>IF(C263="","",IFERROR(INDEX(단가표!$C$5:$C$54,MATCH(C263,단가표!$A$5:$A$54,0)),"단가표에 없음"))</f>
        <v/>
      </c>
      <c r="F263" s="7" t="str">
        <f t="shared" si="4"/>
        <v/>
      </c>
      <c r="G263" s="6"/>
      <c r="H263" s="5"/>
    </row>
    <row r="264" spans="1:8" x14ac:dyDescent="0.45">
      <c r="A264" s="4"/>
      <c r="B264" s="5"/>
      <c r="C264" s="5"/>
      <c r="D264" s="6"/>
      <c r="E264" s="7" t="str">
        <f>IF(C264="","",IFERROR(INDEX(단가표!$C$5:$C$54,MATCH(C264,단가표!$A$5:$A$54,0)),"단가표에 없음"))</f>
        <v/>
      </c>
      <c r="F264" s="7" t="str">
        <f t="shared" si="4"/>
        <v/>
      </c>
      <c r="G264" s="6"/>
      <c r="H264" s="5"/>
    </row>
    <row r="265" spans="1:8" x14ac:dyDescent="0.45">
      <c r="A265" s="4"/>
      <c r="B265" s="5"/>
      <c r="C265" s="5"/>
      <c r="D265" s="6"/>
      <c r="E265" s="7" t="str">
        <f>IF(C265="","",IFERROR(INDEX(단가표!$C$5:$C$54,MATCH(C265,단가표!$A$5:$A$54,0)),"단가표에 없음"))</f>
        <v/>
      </c>
      <c r="F265" s="7" t="str">
        <f t="shared" si="4"/>
        <v/>
      </c>
      <c r="G265" s="6"/>
      <c r="H265" s="5"/>
    </row>
    <row r="266" spans="1:8" x14ac:dyDescent="0.45">
      <c r="A266" s="4"/>
      <c r="B266" s="5"/>
      <c r="C266" s="5"/>
      <c r="D266" s="6"/>
      <c r="E266" s="7" t="str">
        <f>IF(C266="","",IFERROR(INDEX(단가표!$C$5:$C$54,MATCH(C266,단가표!$A$5:$A$54,0)),"단가표에 없음"))</f>
        <v/>
      </c>
      <c r="F266" s="7" t="str">
        <f t="shared" si="4"/>
        <v/>
      </c>
      <c r="G266" s="6"/>
      <c r="H266" s="5"/>
    </row>
    <row r="267" spans="1:8" x14ac:dyDescent="0.45">
      <c r="A267" s="4"/>
      <c r="B267" s="5"/>
      <c r="C267" s="5"/>
      <c r="D267" s="6"/>
      <c r="E267" s="7" t="str">
        <f>IF(C267="","",IFERROR(INDEX(단가표!$C$5:$C$54,MATCH(C267,단가표!$A$5:$A$54,0)),"단가표에 없음"))</f>
        <v/>
      </c>
      <c r="F267" s="7" t="str">
        <f t="shared" si="4"/>
        <v/>
      </c>
      <c r="G267" s="6"/>
      <c r="H267" s="5"/>
    </row>
    <row r="268" spans="1:8" x14ac:dyDescent="0.45">
      <c r="A268" s="4"/>
      <c r="B268" s="5"/>
      <c r="C268" s="5"/>
      <c r="D268" s="6"/>
      <c r="E268" s="7" t="str">
        <f>IF(C268="","",IFERROR(INDEX(단가표!$C$5:$C$54,MATCH(C268,단가표!$A$5:$A$54,0)),"단가표에 없음"))</f>
        <v/>
      </c>
      <c r="F268" s="7" t="str">
        <f t="shared" si="4"/>
        <v/>
      </c>
      <c r="G268" s="6"/>
      <c r="H268" s="5"/>
    </row>
    <row r="269" spans="1:8" x14ac:dyDescent="0.45">
      <c r="A269" s="4"/>
      <c r="B269" s="5"/>
      <c r="C269" s="5"/>
      <c r="D269" s="6"/>
      <c r="E269" s="7" t="str">
        <f>IF(C269="","",IFERROR(INDEX(단가표!$C$5:$C$54,MATCH(C269,단가표!$A$5:$A$54,0)),"단가표에 없음"))</f>
        <v/>
      </c>
      <c r="F269" s="7" t="str">
        <f t="shared" si="4"/>
        <v/>
      </c>
      <c r="G269" s="6"/>
      <c r="H269" s="5"/>
    </row>
    <row r="270" spans="1:8" x14ac:dyDescent="0.45">
      <c r="A270" s="4"/>
      <c r="B270" s="5"/>
      <c r="C270" s="5"/>
      <c r="D270" s="6"/>
      <c r="E270" s="7" t="str">
        <f>IF(C270="","",IFERROR(INDEX(단가표!$C$5:$C$54,MATCH(C270,단가표!$A$5:$A$54,0)),"단가표에 없음"))</f>
        <v/>
      </c>
      <c r="F270" s="7" t="str">
        <f t="shared" si="4"/>
        <v/>
      </c>
      <c r="G270" s="6"/>
      <c r="H270" s="5"/>
    </row>
    <row r="271" spans="1:8" x14ac:dyDescent="0.45">
      <c r="A271" s="4"/>
      <c r="B271" s="5"/>
      <c r="C271" s="5"/>
      <c r="D271" s="6"/>
      <c r="E271" s="7" t="str">
        <f>IF(C271="","",IFERROR(INDEX(단가표!$C$5:$C$54,MATCH(C271,단가표!$A$5:$A$54,0)),"단가표에 없음"))</f>
        <v/>
      </c>
      <c r="F271" s="7" t="str">
        <f t="shared" si="4"/>
        <v/>
      </c>
      <c r="G271" s="6"/>
      <c r="H271" s="5"/>
    </row>
    <row r="272" spans="1:8" x14ac:dyDescent="0.45">
      <c r="A272" s="4"/>
      <c r="B272" s="5"/>
      <c r="C272" s="5"/>
      <c r="D272" s="6"/>
      <c r="E272" s="7" t="str">
        <f>IF(C272="","",IFERROR(INDEX(단가표!$C$5:$C$54,MATCH(C272,단가표!$A$5:$A$54,0)),"단가표에 없음"))</f>
        <v/>
      </c>
      <c r="F272" s="7" t="str">
        <f t="shared" si="4"/>
        <v/>
      </c>
      <c r="G272" s="6"/>
      <c r="H272" s="5"/>
    </row>
    <row r="273" spans="1:8" x14ac:dyDescent="0.45">
      <c r="A273" s="4"/>
      <c r="B273" s="5"/>
      <c r="C273" s="5"/>
      <c r="D273" s="6"/>
      <c r="E273" s="7" t="str">
        <f>IF(C273="","",IFERROR(INDEX(단가표!$C$5:$C$54,MATCH(C273,단가표!$A$5:$A$54,0)),"단가표에 없음"))</f>
        <v/>
      </c>
      <c r="F273" s="7" t="str">
        <f t="shared" si="4"/>
        <v/>
      </c>
      <c r="G273" s="6"/>
      <c r="H273" s="5"/>
    </row>
    <row r="274" spans="1:8" x14ac:dyDescent="0.45">
      <c r="A274" s="4"/>
      <c r="B274" s="5"/>
      <c r="C274" s="5"/>
      <c r="D274" s="6"/>
      <c r="E274" s="7" t="str">
        <f>IF(C274="","",IFERROR(INDEX(단가표!$C$5:$C$54,MATCH(C274,단가표!$A$5:$A$54,0)),"단가표에 없음"))</f>
        <v/>
      </c>
      <c r="F274" s="7" t="str">
        <f t="shared" si="4"/>
        <v/>
      </c>
      <c r="G274" s="6"/>
      <c r="H274" s="5"/>
    </row>
    <row r="275" spans="1:8" x14ac:dyDescent="0.45">
      <c r="A275" s="4"/>
      <c r="B275" s="5"/>
      <c r="C275" s="5"/>
      <c r="D275" s="6"/>
      <c r="E275" s="7" t="str">
        <f>IF(C275="","",IFERROR(INDEX(단가표!$C$5:$C$54,MATCH(C275,단가표!$A$5:$A$54,0)),"단가표에 없음"))</f>
        <v/>
      </c>
      <c r="F275" s="7" t="str">
        <f t="shared" si="4"/>
        <v/>
      </c>
      <c r="G275" s="6"/>
      <c r="H275" s="5"/>
    </row>
    <row r="276" spans="1:8" x14ac:dyDescent="0.45">
      <c r="A276" s="4"/>
      <c r="B276" s="5"/>
      <c r="C276" s="5"/>
      <c r="D276" s="6"/>
      <c r="E276" s="7" t="str">
        <f>IF(C276="","",IFERROR(INDEX(단가표!$C$5:$C$54,MATCH(C276,단가표!$A$5:$A$54,0)),"단가표에 없음"))</f>
        <v/>
      </c>
      <c r="F276" s="7" t="str">
        <f t="shared" si="4"/>
        <v/>
      </c>
      <c r="G276" s="6"/>
      <c r="H276" s="5"/>
    </row>
    <row r="277" spans="1:8" x14ac:dyDescent="0.45">
      <c r="A277" s="4"/>
      <c r="B277" s="5"/>
      <c r="C277" s="5"/>
      <c r="D277" s="6"/>
      <c r="E277" s="7" t="str">
        <f>IF(C277="","",IFERROR(INDEX(단가표!$C$5:$C$54,MATCH(C277,단가표!$A$5:$A$54,0)),"단가표에 없음"))</f>
        <v/>
      </c>
      <c r="F277" s="7" t="str">
        <f t="shared" si="4"/>
        <v/>
      </c>
      <c r="G277" s="6"/>
      <c r="H277" s="5"/>
    </row>
    <row r="278" spans="1:8" x14ac:dyDescent="0.45">
      <c r="A278" s="4"/>
      <c r="B278" s="5"/>
      <c r="C278" s="5"/>
      <c r="D278" s="6"/>
      <c r="E278" s="7" t="str">
        <f>IF(C278="","",IFERROR(INDEX(단가표!$C$5:$C$54,MATCH(C278,단가표!$A$5:$A$54,0)),"단가표에 없음"))</f>
        <v/>
      </c>
      <c r="F278" s="7" t="str">
        <f t="shared" si="4"/>
        <v/>
      </c>
      <c r="G278" s="6"/>
      <c r="H278" s="5"/>
    </row>
    <row r="279" spans="1:8" x14ac:dyDescent="0.45">
      <c r="A279" s="4"/>
      <c r="B279" s="5"/>
      <c r="C279" s="5"/>
      <c r="D279" s="6"/>
      <c r="E279" s="7" t="str">
        <f>IF(C279="","",IFERROR(INDEX(단가표!$C$5:$C$54,MATCH(C279,단가표!$A$5:$A$54,0)),"단가표에 없음"))</f>
        <v/>
      </c>
      <c r="F279" s="7" t="str">
        <f t="shared" si="4"/>
        <v/>
      </c>
      <c r="G279" s="6"/>
      <c r="H279" s="5"/>
    </row>
    <row r="280" spans="1:8" x14ac:dyDescent="0.45">
      <c r="A280" s="4"/>
      <c r="B280" s="5"/>
      <c r="C280" s="5"/>
      <c r="D280" s="6"/>
      <c r="E280" s="7" t="str">
        <f>IF(C280="","",IFERROR(INDEX(단가표!$C$5:$C$54,MATCH(C280,단가표!$A$5:$A$54,0)),"단가표에 없음"))</f>
        <v/>
      </c>
      <c r="F280" s="7" t="str">
        <f t="shared" si="4"/>
        <v/>
      </c>
      <c r="G280" s="6"/>
      <c r="H280" s="5"/>
    </row>
    <row r="281" spans="1:8" x14ac:dyDescent="0.45">
      <c r="A281" s="4"/>
      <c r="B281" s="5"/>
      <c r="C281" s="5"/>
      <c r="D281" s="6"/>
      <c r="E281" s="7" t="str">
        <f>IF(C281="","",IFERROR(INDEX(단가표!$C$5:$C$54,MATCH(C281,단가표!$A$5:$A$54,0)),"단가표에 없음"))</f>
        <v/>
      </c>
      <c r="F281" s="7" t="str">
        <f t="shared" si="4"/>
        <v/>
      </c>
      <c r="G281" s="6"/>
      <c r="H281" s="5"/>
    </row>
    <row r="282" spans="1:8" x14ac:dyDescent="0.45">
      <c r="A282" s="4"/>
      <c r="B282" s="5"/>
      <c r="C282" s="5"/>
      <c r="D282" s="6"/>
      <c r="E282" s="7" t="str">
        <f>IF(C282="","",IFERROR(INDEX(단가표!$C$5:$C$54,MATCH(C282,단가표!$A$5:$A$54,0)),"단가표에 없음"))</f>
        <v/>
      </c>
      <c r="F282" s="7" t="str">
        <f t="shared" si="4"/>
        <v/>
      </c>
      <c r="G282" s="6"/>
      <c r="H282" s="5"/>
    </row>
    <row r="283" spans="1:8" x14ac:dyDescent="0.45">
      <c r="A283" s="4"/>
      <c r="B283" s="5"/>
      <c r="C283" s="5"/>
      <c r="D283" s="6"/>
      <c r="E283" s="7" t="str">
        <f>IF(C283="","",IFERROR(INDEX(단가표!$C$5:$C$54,MATCH(C283,단가표!$A$5:$A$54,0)),"단가표에 없음"))</f>
        <v/>
      </c>
      <c r="F283" s="7" t="str">
        <f t="shared" si="4"/>
        <v/>
      </c>
      <c r="G283" s="6"/>
      <c r="H283" s="5"/>
    </row>
    <row r="284" spans="1:8" x14ac:dyDescent="0.45">
      <c r="A284" s="4"/>
      <c r="B284" s="5"/>
      <c r="C284" s="5"/>
      <c r="D284" s="6"/>
      <c r="E284" s="7" t="str">
        <f>IF(C284="","",IFERROR(INDEX(단가표!$C$5:$C$54,MATCH(C284,단가표!$A$5:$A$54,0)),"단가표에 없음"))</f>
        <v/>
      </c>
      <c r="F284" s="7" t="str">
        <f t="shared" si="4"/>
        <v/>
      </c>
      <c r="G284" s="6"/>
      <c r="H284" s="5"/>
    </row>
    <row r="285" spans="1:8" x14ac:dyDescent="0.45">
      <c r="A285" s="4"/>
      <c r="B285" s="5"/>
      <c r="C285" s="5"/>
      <c r="D285" s="6"/>
      <c r="E285" s="7" t="str">
        <f>IF(C285="","",IFERROR(INDEX(단가표!$C$5:$C$54,MATCH(C285,단가표!$A$5:$A$54,0)),"단가표에 없음"))</f>
        <v/>
      </c>
      <c r="F285" s="7" t="str">
        <f t="shared" si="4"/>
        <v/>
      </c>
      <c r="G285" s="6"/>
      <c r="H285" s="5"/>
    </row>
    <row r="286" spans="1:8" x14ac:dyDescent="0.45">
      <c r="A286" s="4"/>
      <c r="B286" s="5"/>
      <c r="C286" s="5"/>
      <c r="D286" s="6"/>
      <c r="E286" s="7" t="str">
        <f>IF(C286="","",IFERROR(INDEX(단가표!$C$5:$C$54,MATCH(C286,단가표!$A$5:$A$54,0)),"단가표에 없음"))</f>
        <v/>
      </c>
      <c r="F286" s="7" t="str">
        <f t="shared" si="4"/>
        <v/>
      </c>
      <c r="G286" s="6"/>
      <c r="H286" s="5"/>
    </row>
    <row r="287" spans="1:8" x14ac:dyDescent="0.45">
      <c r="A287" s="4"/>
      <c r="B287" s="5"/>
      <c r="C287" s="5"/>
      <c r="D287" s="6"/>
      <c r="E287" s="7" t="str">
        <f>IF(C287="","",IFERROR(INDEX(단가표!$C$5:$C$54,MATCH(C287,단가표!$A$5:$A$54,0)),"단가표에 없음"))</f>
        <v/>
      </c>
      <c r="F287" s="7" t="str">
        <f t="shared" si="4"/>
        <v/>
      </c>
      <c r="G287" s="6"/>
      <c r="H287" s="5"/>
    </row>
    <row r="288" spans="1:8" x14ac:dyDescent="0.45">
      <c r="A288" s="4"/>
      <c r="B288" s="5"/>
      <c r="C288" s="5"/>
      <c r="D288" s="6"/>
      <c r="E288" s="7" t="str">
        <f>IF(C288="","",IFERROR(INDEX(단가표!$C$5:$C$54,MATCH(C288,단가표!$A$5:$A$54,0)),"단가표에 없음"))</f>
        <v/>
      </c>
      <c r="F288" s="7" t="str">
        <f t="shared" si="4"/>
        <v/>
      </c>
      <c r="G288" s="6"/>
      <c r="H288" s="5"/>
    </row>
    <row r="289" spans="1:8" x14ac:dyDescent="0.45">
      <c r="A289" s="4"/>
      <c r="B289" s="5"/>
      <c r="C289" s="5"/>
      <c r="D289" s="6"/>
      <c r="E289" s="7" t="str">
        <f>IF(C289="","",IFERROR(INDEX(단가표!$C$5:$C$54,MATCH(C289,단가표!$A$5:$A$54,0)),"단가표에 없음"))</f>
        <v/>
      </c>
      <c r="F289" s="7" t="str">
        <f t="shared" si="4"/>
        <v/>
      </c>
      <c r="G289" s="6"/>
      <c r="H289" s="5"/>
    </row>
    <row r="290" spans="1:8" x14ac:dyDescent="0.45">
      <c r="A290" s="4"/>
      <c r="B290" s="5"/>
      <c r="C290" s="5"/>
      <c r="D290" s="6"/>
      <c r="E290" s="7" t="str">
        <f>IF(C290="","",IFERROR(INDEX(단가표!$C$5:$C$54,MATCH(C290,단가표!$A$5:$A$54,0)),"단가표에 없음"))</f>
        <v/>
      </c>
      <c r="F290" s="7" t="str">
        <f t="shared" si="4"/>
        <v/>
      </c>
      <c r="G290" s="6"/>
      <c r="H290" s="5"/>
    </row>
    <row r="291" spans="1:8" x14ac:dyDescent="0.45">
      <c r="A291" s="4"/>
      <c r="B291" s="5"/>
      <c r="C291" s="5"/>
      <c r="D291" s="6"/>
      <c r="E291" s="7" t="str">
        <f>IF(C291="","",IFERROR(INDEX(단가표!$C$5:$C$54,MATCH(C291,단가표!$A$5:$A$54,0)),"단가표에 없음"))</f>
        <v/>
      </c>
      <c r="F291" s="7" t="str">
        <f t="shared" si="4"/>
        <v/>
      </c>
      <c r="G291" s="6"/>
      <c r="H291" s="5"/>
    </row>
    <row r="292" spans="1:8" x14ac:dyDescent="0.45">
      <c r="A292" s="4"/>
      <c r="B292" s="5"/>
      <c r="C292" s="5"/>
      <c r="D292" s="6"/>
      <c r="E292" s="7" t="str">
        <f>IF(C292="","",IFERROR(INDEX(단가표!$C$5:$C$54,MATCH(C292,단가표!$A$5:$A$54,0)),"단가표에 없음"))</f>
        <v/>
      </c>
      <c r="F292" s="7" t="str">
        <f t="shared" si="4"/>
        <v/>
      </c>
      <c r="G292" s="6"/>
      <c r="H292" s="5"/>
    </row>
    <row r="293" spans="1:8" x14ac:dyDescent="0.45">
      <c r="A293" s="4"/>
      <c r="B293" s="5"/>
      <c r="C293" s="5"/>
      <c r="D293" s="6"/>
      <c r="E293" s="7" t="str">
        <f>IF(C293="","",IFERROR(INDEX(단가표!$C$5:$C$54,MATCH(C293,단가표!$A$5:$A$54,0)),"단가표에 없음"))</f>
        <v/>
      </c>
      <c r="F293" s="7" t="str">
        <f t="shared" si="4"/>
        <v/>
      </c>
      <c r="G293" s="6"/>
      <c r="H293" s="5"/>
    </row>
    <row r="294" spans="1:8" x14ac:dyDescent="0.45">
      <c r="A294" s="4"/>
      <c r="B294" s="5"/>
      <c r="C294" s="5"/>
      <c r="D294" s="6"/>
      <c r="E294" s="7" t="str">
        <f>IF(C294="","",IFERROR(INDEX(단가표!$C$5:$C$54,MATCH(C294,단가표!$A$5:$A$54,0)),"단가표에 없음"))</f>
        <v/>
      </c>
      <c r="F294" s="7" t="str">
        <f t="shared" si="4"/>
        <v/>
      </c>
      <c r="G294" s="6"/>
      <c r="H294" s="5"/>
    </row>
    <row r="295" spans="1:8" x14ac:dyDescent="0.45">
      <c r="A295" s="4"/>
      <c r="B295" s="5"/>
      <c r="C295" s="5"/>
      <c r="D295" s="6"/>
      <c r="E295" s="7" t="str">
        <f>IF(C295="","",IFERROR(INDEX(단가표!$C$5:$C$54,MATCH(C295,단가표!$A$5:$A$54,0)),"단가표에 없음"))</f>
        <v/>
      </c>
      <c r="F295" s="7" t="str">
        <f t="shared" si="4"/>
        <v/>
      </c>
      <c r="G295" s="6"/>
      <c r="H295" s="5"/>
    </row>
    <row r="296" spans="1:8" x14ac:dyDescent="0.45">
      <c r="A296" s="4"/>
      <c r="B296" s="5"/>
      <c r="C296" s="5"/>
      <c r="D296" s="6"/>
      <c r="E296" s="7" t="str">
        <f>IF(C296="","",IFERROR(INDEX(단가표!$C$5:$C$54,MATCH(C296,단가표!$A$5:$A$54,0)),"단가표에 없음"))</f>
        <v/>
      </c>
      <c r="F296" s="7" t="str">
        <f t="shared" si="4"/>
        <v/>
      </c>
      <c r="G296" s="6"/>
      <c r="H296" s="5"/>
    </row>
    <row r="297" spans="1:8" x14ac:dyDescent="0.45">
      <c r="A297" s="4"/>
      <c r="B297" s="5"/>
      <c r="C297" s="5"/>
      <c r="D297" s="6"/>
      <c r="E297" s="7" t="str">
        <f>IF(C297="","",IFERROR(INDEX(단가표!$C$5:$C$54,MATCH(C297,단가표!$A$5:$A$54,0)),"단가표에 없음"))</f>
        <v/>
      </c>
      <c r="F297" s="7" t="str">
        <f t="shared" si="4"/>
        <v/>
      </c>
      <c r="G297" s="6"/>
      <c r="H297" s="5"/>
    </row>
    <row r="298" spans="1:8" x14ac:dyDescent="0.45">
      <c r="A298" s="4"/>
      <c r="B298" s="5"/>
      <c r="C298" s="5"/>
      <c r="D298" s="6"/>
      <c r="E298" s="7" t="str">
        <f>IF(C298="","",IFERROR(INDEX(단가표!$C$5:$C$54,MATCH(C298,단가표!$A$5:$A$54,0)),"단가표에 없음"))</f>
        <v/>
      </c>
      <c r="F298" s="7" t="str">
        <f t="shared" si="4"/>
        <v/>
      </c>
      <c r="G298" s="6"/>
      <c r="H298" s="5"/>
    </row>
    <row r="299" spans="1:8" x14ac:dyDescent="0.45">
      <c r="A299" s="4"/>
      <c r="B299" s="5"/>
      <c r="C299" s="5"/>
      <c r="D299" s="6"/>
      <c r="E299" s="7" t="str">
        <f>IF(C299="","",IFERROR(INDEX(단가표!$C$5:$C$54,MATCH(C299,단가표!$A$5:$A$54,0)),"단가표에 없음"))</f>
        <v/>
      </c>
      <c r="F299" s="7" t="str">
        <f t="shared" si="4"/>
        <v/>
      </c>
      <c r="G299" s="6"/>
      <c r="H299" s="5"/>
    </row>
    <row r="300" spans="1:8" x14ac:dyDescent="0.45">
      <c r="A300" s="4"/>
      <c r="B300" s="5"/>
      <c r="C300" s="5"/>
      <c r="D300" s="6"/>
      <c r="E300" s="7" t="str">
        <f>IF(C300="","",IFERROR(INDEX(단가표!$C$5:$C$54,MATCH(C300,단가표!$A$5:$A$54,0)),"단가표에 없음"))</f>
        <v/>
      </c>
      <c r="F300" s="7" t="str">
        <f t="shared" si="4"/>
        <v/>
      </c>
      <c r="G300" s="6"/>
      <c r="H300" s="5"/>
    </row>
    <row r="301" spans="1:8" x14ac:dyDescent="0.45">
      <c r="A301" s="4"/>
      <c r="B301" s="5"/>
      <c r="C301" s="5"/>
      <c r="D301" s="6"/>
      <c r="E301" s="7" t="str">
        <f>IF(C301="","",IFERROR(INDEX(단가표!$C$5:$C$54,MATCH(C301,단가표!$A$5:$A$54,0)),"단가표에 없음"))</f>
        <v/>
      </c>
      <c r="F301" s="7" t="str">
        <f t="shared" si="4"/>
        <v/>
      </c>
      <c r="G301" s="6"/>
      <c r="H301" s="5"/>
    </row>
    <row r="302" spans="1:8" x14ac:dyDescent="0.45">
      <c r="A302" s="4"/>
      <c r="B302" s="5"/>
      <c r="C302" s="5"/>
      <c r="D302" s="6"/>
      <c r="E302" s="7" t="str">
        <f>IF(C302="","",IFERROR(INDEX(단가표!$C$5:$C$54,MATCH(C302,단가표!$A$5:$A$54,0)),"단가표에 없음"))</f>
        <v/>
      </c>
      <c r="F302" s="7" t="str">
        <f t="shared" si="4"/>
        <v/>
      </c>
      <c r="G302" s="6"/>
      <c r="H302" s="5"/>
    </row>
    <row r="303" spans="1:8" x14ac:dyDescent="0.45">
      <c r="A303" s="4"/>
      <c r="B303" s="5"/>
      <c r="C303" s="5"/>
      <c r="D303" s="6"/>
      <c r="E303" s="7" t="str">
        <f>IF(C303="","",IFERROR(INDEX(단가표!$C$5:$C$54,MATCH(C303,단가표!$A$5:$A$54,0)),"단가표에 없음"))</f>
        <v/>
      </c>
      <c r="F303" s="7" t="str">
        <f t="shared" si="4"/>
        <v/>
      </c>
      <c r="G303" s="6"/>
      <c r="H303" s="5"/>
    </row>
    <row r="304" spans="1:8" x14ac:dyDescent="0.45">
      <c r="A304" s="4"/>
      <c r="B304" s="5"/>
      <c r="C304" s="5"/>
      <c r="D304" s="6"/>
      <c r="E304" s="7" t="str">
        <f>IF(C304="","",IFERROR(INDEX(단가표!$C$5:$C$54,MATCH(C304,단가표!$A$5:$A$54,0)),"단가표에 없음"))</f>
        <v/>
      </c>
      <c r="F304" s="7" t="str">
        <f t="shared" si="4"/>
        <v/>
      </c>
      <c r="G304" s="6"/>
      <c r="H304" s="5"/>
    </row>
    <row r="305" spans="1:8" x14ac:dyDescent="0.45">
      <c r="A305" s="4"/>
      <c r="B305" s="5"/>
      <c r="C305" s="5"/>
      <c r="D305" s="6"/>
      <c r="E305" s="7" t="str">
        <f>IF(C305="","",IFERROR(INDEX(단가표!$C$5:$C$54,MATCH(C305,단가표!$A$5:$A$54,0)),"단가표에 없음"))</f>
        <v/>
      </c>
      <c r="F305" s="7" t="str">
        <f t="shared" si="4"/>
        <v/>
      </c>
      <c r="G305" s="6"/>
      <c r="H305" s="5"/>
    </row>
    <row r="306" spans="1:8" x14ac:dyDescent="0.45">
      <c r="A306" s="4"/>
      <c r="B306" s="5"/>
      <c r="C306" s="5"/>
      <c r="D306" s="6"/>
      <c r="E306" s="7" t="str">
        <f>IF(C306="","",IFERROR(INDEX(단가표!$C$5:$C$54,MATCH(C306,단가표!$A$5:$A$54,0)),"단가표에 없음"))</f>
        <v/>
      </c>
      <c r="F306" s="7" t="str">
        <f t="shared" si="4"/>
        <v/>
      </c>
      <c r="G306" s="6"/>
      <c r="H306" s="5"/>
    </row>
    <row r="307" spans="1:8" x14ac:dyDescent="0.45">
      <c r="A307" s="4"/>
      <c r="B307" s="5"/>
      <c r="C307" s="5"/>
      <c r="D307" s="6"/>
      <c r="E307" s="7" t="str">
        <f>IF(C307="","",IFERROR(INDEX(단가표!$C$5:$C$54,MATCH(C307,단가표!$A$5:$A$54,0)),"단가표에 없음"))</f>
        <v/>
      </c>
      <c r="F307" s="7" t="str">
        <f t="shared" si="4"/>
        <v/>
      </c>
      <c r="G307" s="6"/>
      <c r="H307" s="5"/>
    </row>
    <row r="308" spans="1:8" x14ac:dyDescent="0.45">
      <c r="A308" s="4"/>
      <c r="B308" s="5"/>
      <c r="C308" s="5"/>
      <c r="D308" s="6"/>
      <c r="E308" s="7" t="str">
        <f>IF(C308="","",IFERROR(INDEX(단가표!$C$5:$C$54,MATCH(C308,단가표!$A$5:$A$54,0)),"단가표에 없음"))</f>
        <v/>
      </c>
      <c r="F308" s="7" t="str">
        <f t="shared" si="4"/>
        <v/>
      </c>
      <c r="G308" s="6"/>
      <c r="H308" s="5"/>
    </row>
    <row r="309" spans="1:8" x14ac:dyDescent="0.45">
      <c r="A309" s="4"/>
      <c r="B309" s="5"/>
      <c r="C309" s="5"/>
      <c r="D309" s="6"/>
      <c r="E309" s="7" t="str">
        <f>IF(C309="","",IFERROR(INDEX(단가표!$C$5:$C$54,MATCH(C309,단가표!$A$5:$A$54,0)),"단가표에 없음"))</f>
        <v/>
      </c>
      <c r="F309" s="7" t="str">
        <f t="shared" si="4"/>
        <v/>
      </c>
      <c r="G309" s="6"/>
      <c r="H309" s="5"/>
    </row>
    <row r="310" spans="1:8" x14ac:dyDescent="0.45">
      <c r="A310" s="4"/>
      <c r="B310" s="5"/>
      <c r="C310" s="5"/>
      <c r="D310" s="6"/>
      <c r="E310" s="7" t="str">
        <f>IF(C310="","",IFERROR(INDEX(단가표!$C$5:$C$54,MATCH(C310,단가표!$A$5:$A$54,0)),"단가표에 없음"))</f>
        <v/>
      </c>
      <c r="F310" s="7" t="str">
        <f t="shared" si="4"/>
        <v/>
      </c>
      <c r="G310" s="6"/>
      <c r="H310" s="5"/>
    </row>
    <row r="311" spans="1:8" x14ac:dyDescent="0.45">
      <c r="A311" s="4"/>
      <c r="B311" s="5"/>
      <c r="C311" s="5"/>
      <c r="D311" s="6"/>
      <c r="E311" s="7" t="str">
        <f>IF(C311="","",IFERROR(INDEX(단가표!$C$5:$C$54,MATCH(C311,단가표!$A$5:$A$54,0)),"단가표에 없음"))</f>
        <v/>
      </c>
      <c r="F311" s="7" t="str">
        <f t="shared" si="4"/>
        <v/>
      </c>
      <c r="G311" s="6"/>
      <c r="H311" s="5"/>
    </row>
    <row r="312" spans="1:8" x14ac:dyDescent="0.45">
      <c r="A312" s="4"/>
      <c r="B312" s="5"/>
      <c r="C312" s="5"/>
      <c r="D312" s="6"/>
      <c r="E312" s="7" t="str">
        <f>IF(C312="","",IFERROR(INDEX(단가표!$C$5:$C$54,MATCH(C312,단가표!$A$5:$A$54,0)),"단가표에 없음"))</f>
        <v/>
      </c>
      <c r="F312" s="7" t="str">
        <f t="shared" si="4"/>
        <v/>
      </c>
      <c r="G312" s="6"/>
      <c r="H312" s="5"/>
    </row>
    <row r="313" spans="1:8" x14ac:dyDescent="0.45">
      <c r="A313" s="4"/>
      <c r="B313" s="5"/>
      <c r="C313" s="5"/>
      <c r="D313" s="6"/>
      <c r="E313" s="7" t="str">
        <f>IF(C313="","",IFERROR(INDEX(단가표!$C$5:$C$54,MATCH(C313,단가표!$A$5:$A$54,0)),"단가표에 없음"))</f>
        <v/>
      </c>
      <c r="F313" s="7" t="str">
        <f t="shared" si="4"/>
        <v/>
      </c>
      <c r="G313" s="6"/>
      <c r="H313" s="5"/>
    </row>
    <row r="314" spans="1:8" x14ac:dyDescent="0.45">
      <c r="A314" s="4"/>
      <c r="B314" s="5"/>
      <c r="C314" s="5"/>
      <c r="D314" s="6"/>
      <c r="E314" s="7" t="str">
        <f>IF(C314="","",IFERROR(INDEX(단가표!$C$5:$C$54,MATCH(C314,단가표!$A$5:$A$54,0)),"단가표에 없음"))</f>
        <v/>
      </c>
      <c r="F314" s="7" t="str">
        <f t="shared" si="4"/>
        <v/>
      </c>
      <c r="G314" s="6"/>
      <c r="H314" s="5"/>
    </row>
    <row r="315" spans="1:8" x14ac:dyDescent="0.45">
      <c r="A315" s="4"/>
      <c r="B315" s="5"/>
      <c r="C315" s="5"/>
      <c r="D315" s="6"/>
      <c r="E315" s="7" t="str">
        <f>IF(C315="","",IFERROR(INDEX(단가표!$C$5:$C$54,MATCH(C315,단가표!$A$5:$A$54,0)),"단가표에 없음"))</f>
        <v/>
      </c>
      <c r="F315" s="7" t="str">
        <f t="shared" si="4"/>
        <v/>
      </c>
      <c r="G315" s="6"/>
      <c r="H315" s="5"/>
    </row>
    <row r="316" spans="1:8" x14ac:dyDescent="0.45">
      <c r="A316" s="4"/>
      <c r="B316" s="5"/>
      <c r="C316" s="5"/>
      <c r="D316" s="6"/>
      <c r="E316" s="7" t="str">
        <f>IF(C316="","",IFERROR(INDEX(단가표!$C$5:$C$54,MATCH(C316,단가표!$A$5:$A$54,0)),"단가표에 없음"))</f>
        <v/>
      </c>
      <c r="F316" s="7" t="str">
        <f t="shared" si="4"/>
        <v/>
      </c>
      <c r="G316" s="6"/>
      <c r="H316" s="5"/>
    </row>
    <row r="317" spans="1:8" x14ac:dyDescent="0.45">
      <c r="A317" s="4"/>
      <c r="B317" s="5"/>
      <c r="C317" s="5"/>
      <c r="D317" s="6"/>
      <c r="E317" s="7" t="str">
        <f>IF(C317="","",IFERROR(INDEX(단가표!$C$5:$C$54,MATCH(C317,단가표!$A$5:$A$54,0)),"단가표에 없음"))</f>
        <v/>
      </c>
      <c r="F317" s="7" t="str">
        <f t="shared" si="4"/>
        <v/>
      </c>
      <c r="G317" s="6"/>
      <c r="H317" s="5"/>
    </row>
    <row r="318" spans="1:8" x14ac:dyDescent="0.45">
      <c r="A318" s="4"/>
      <c r="B318" s="5"/>
      <c r="C318" s="5"/>
      <c r="D318" s="6"/>
      <c r="E318" s="7" t="str">
        <f>IF(C318="","",IFERROR(INDEX(단가표!$C$5:$C$54,MATCH(C318,단가표!$A$5:$A$54,0)),"단가표에 없음"))</f>
        <v/>
      </c>
      <c r="F318" s="7" t="str">
        <f t="shared" si="4"/>
        <v/>
      </c>
      <c r="G318" s="6"/>
      <c r="H318" s="5"/>
    </row>
    <row r="319" spans="1:8" x14ac:dyDescent="0.45">
      <c r="A319" s="4"/>
      <c r="B319" s="5"/>
      <c r="C319" s="5"/>
      <c r="D319" s="6"/>
      <c r="E319" s="7" t="str">
        <f>IF(C319="","",IFERROR(INDEX(단가표!$C$5:$C$54,MATCH(C319,단가표!$A$5:$A$54,0)),"단가표에 없음"))</f>
        <v/>
      </c>
      <c r="F319" s="7" t="str">
        <f t="shared" si="4"/>
        <v/>
      </c>
      <c r="G319" s="6"/>
      <c r="H319" s="5"/>
    </row>
    <row r="320" spans="1:8" x14ac:dyDescent="0.45">
      <c r="A320" s="4"/>
      <c r="B320" s="5"/>
      <c r="C320" s="5"/>
      <c r="D320" s="6"/>
      <c r="E320" s="7" t="str">
        <f>IF(C320="","",IFERROR(INDEX(단가표!$C$5:$C$54,MATCH(C320,단가표!$A$5:$A$54,0)),"단가표에 없음"))</f>
        <v/>
      </c>
      <c r="F320" s="7" t="str">
        <f t="shared" si="4"/>
        <v/>
      </c>
      <c r="G320" s="6"/>
      <c r="H320" s="5"/>
    </row>
    <row r="321" spans="1:8" x14ac:dyDescent="0.45">
      <c r="A321" s="4"/>
      <c r="B321" s="5"/>
      <c r="C321" s="5"/>
      <c r="D321" s="6"/>
      <c r="E321" s="7" t="str">
        <f>IF(C321="","",IFERROR(INDEX(단가표!$C$5:$C$54,MATCH(C321,단가표!$A$5:$A$54,0)),"단가표에 없음"))</f>
        <v/>
      </c>
      <c r="F321" s="7" t="str">
        <f t="shared" si="4"/>
        <v/>
      </c>
      <c r="G321" s="6"/>
      <c r="H321" s="5"/>
    </row>
    <row r="322" spans="1:8" x14ac:dyDescent="0.45">
      <c r="A322" s="4"/>
      <c r="B322" s="5"/>
      <c r="C322" s="5"/>
      <c r="D322" s="6"/>
      <c r="E322" s="7" t="str">
        <f>IF(C322="","",IFERROR(INDEX(단가표!$C$5:$C$54,MATCH(C322,단가표!$A$5:$A$54,0)),"단가표에 없음"))</f>
        <v/>
      </c>
      <c r="F322" s="7" t="str">
        <f t="shared" si="4"/>
        <v/>
      </c>
      <c r="G322" s="6"/>
      <c r="H322" s="5"/>
    </row>
    <row r="323" spans="1:8" x14ac:dyDescent="0.45">
      <c r="A323" s="4"/>
      <c r="B323" s="5"/>
      <c r="C323" s="5"/>
      <c r="D323" s="6"/>
      <c r="E323" s="7" t="str">
        <f>IF(C323="","",IFERROR(INDEX(단가표!$C$5:$C$54,MATCH(C323,단가표!$A$5:$A$54,0)),"단가표에 없음"))</f>
        <v/>
      </c>
      <c r="F323" s="7" t="str">
        <f t="shared" si="4"/>
        <v/>
      </c>
      <c r="G323" s="6"/>
      <c r="H323" s="5"/>
    </row>
    <row r="324" spans="1:8" x14ac:dyDescent="0.45">
      <c r="A324" s="4"/>
      <c r="B324" s="5"/>
      <c r="C324" s="5"/>
      <c r="D324" s="6"/>
      <c r="E324" s="7" t="str">
        <f>IF(C324="","",IFERROR(INDEX(단가표!$C$5:$C$54,MATCH(C324,단가표!$A$5:$A$54,0)),"단가표에 없음"))</f>
        <v/>
      </c>
      <c r="F324" s="7" t="str">
        <f t="shared" si="4"/>
        <v/>
      </c>
      <c r="G324" s="6"/>
      <c r="H324" s="5"/>
    </row>
    <row r="325" spans="1:8" x14ac:dyDescent="0.45">
      <c r="A325" s="4"/>
      <c r="B325" s="5"/>
      <c r="C325" s="5"/>
      <c r="D325" s="6"/>
      <c r="E325" s="7" t="str">
        <f>IF(C325="","",IFERROR(INDEX(단가표!$C$5:$C$54,MATCH(C325,단가표!$A$5:$A$54,0)),"단가표에 없음"))</f>
        <v/>
      </c>
      <c r="F325" s="7" t="str">
        <f t="shared" ref="F325:F388" si="5">IF(ISNUMBER(E325),D325*E325,"")</f>
        <v/>
      </c>
      <c r="G325" s="6"/>
      <c r="H325" s="5"/>
    </row>
    <row r="326" spans="1:8" x14ac:dyDescent="0.45">
      <c r="A326" s="4"/>
      <c r="B326" s="5"/>
      <c r="C326" s="5"/>
      <c r="D326" s="6"/>
      <c r="E326" s="7" t="str">
        <f>IF(C326="","",IFERROR(INDEX(단가표!$C$5:$C$54,MATCH(C326,단가표!$A$5:$A$54,0)),"단가표에 없음"))</f>
        <v/>
      </c>
      <c r="F326" s="7" t="str">
        <f t="shared" si="5"/>
        <v/>
      </c>
      <c r="G326" s="6"/>
      <c r="H326" s="5"/>
    </row>
    <row r="327" spans="1:8" x14ac:dyDescent="0.45">
      <c r="A327" s="4"/>
      <c r="B327" s="5"/>
      <c r="C327" s="5"/>
      <c r="D327" s="6"/>
      <c r="E327" s="7" t="str">
        <f>IF(C327="","",IFERROR(INDEX(단가표!$C$5:$C$54,MATCH(C327,단가표!$A$5:$A$54,0)),"단가표에 없음"))</f>
        <v/>
      </c>
      <c r="F327" s="7" t="str">
        <f t="shared" si="5"/>
        <v/>
      </c>
      <c r="G327" s="6"/>
      <c r="H327" s="5"/>
    </row>
    <row r="328" spans="1:8" x14ac:dyDescent="0.45">
      <c r="A328" s="4"/>
      <c r="B328" s="5"/>
      <c r="C328" s="5"/>
      <c r="D328" s="6"/>
      <c r="E328" s="7" t="str">
        <f>IF(C328="","",IFERROR(INDEX(단가표!$C$5:$C$54,MATCH(C328,단가표!$A$5:$A$54,0)),"단가표에 없음"))</f>
        <v/>
      </c>
      <c r="F328" s="7" t="str">
        <f t="shared" si="5"/>
        <v/>
      </c>
      <c r="G328" s="6"/>
      <c r="H328" s="5"/>
    </row>
    <row r="329" spans="1:8" x14ac:dyDescent="0.45">
      <c r="A329" s="4"/>
      <c r="B329" s="5"/>
      <c r="C329" s="5"/>
      <c r="D329" s="6"/>
      <c r="E329" s="7" t="str">
        <f>IF(C329="","",IFERROR(INDEX(단가표!$C$5:$C$54,MATCH(C329,단가표!$A$5:$A$54,0)),"단가표에 없음"))</f>
        <v/>
      </c>
      <c r="F329" s="7" t="str">
        <f t="shared" si="5"/>
        <v/>
      </c>
      <c r="G329" s="6"/>
      <c r="H329" s="5"/>
    </row>
    <row r="330" spans="1:8" x14ac:dyDescent="0.45">
      <c r="A330" s="4"/>
      <c r="B330" s="5"/>
      <c r="C330" s="5"/>
      <c r="D330" s="6"/>
      <c r="E330" s="7" t="str">
        <f>IF(C330="","",IFERROR(INDEX(단가표!$C$5:$C$54,MATCH(C330,단가표!$A$5:$A$54,0)),"단가표에 없음"))</f>
        <v/>
      </c>
      <c r="F330" s="7" t="str">
        <f t="shared" si="5"/>
        <v/>
      </c>
      <c r="G330" s="6"/>
      <c r="H330" s="5"/>
    </row>
    <row r="331" spans="1:8" x14ac:dyDescent="0.45">
      <c r="A331" s="4"/>
      <c r="B331" s="5"/>
      <c r="C331" s="5"/>
      <c r="D331" s="6"/>
      <c r="E331" s="7" t="str">
        <f>IF(C331="","",IFERROR(INDEX(단가표!$C$5:$C$54,MATCH(C331,단가표!$A$5:$A$54,0)),"단가표에 없음"))</f>
        <v/>
      </c>
      <c r="F331" s="7" t="str">
        <f t="shared" si="5"/>
        <v/>
      </c>
      <c r="G331" s="6"/>
      <c r="H331" s="5"/>
    </row>
    <row r="332" spans="1:8" x14ac:dyDescent="0.45">
      <c r="A332" s="4"/>
      <c r="B332" s="5"/>
      <c r="C332" s="5"/>
      <c r="D332" s="6"/>
      <c r="E332" s="7" t="str">
        <f>IF(C332="","",IFERROR(INDEX(단가표!$C$5:$C$54,MATCH(C332,단가표!$A$5:$A$54,0)),"단가표에 없음"))</f>
        <v/>
      </c>
      <c r="F332" s="7" t="str">
        <f t="shared" si="5"/>
        <v/>
      </c>
      <c r="G332" s="6"/>
      <c r="H332" s="5"/>
    </row>
    <row r="333" spans="1:8" x14ac:dyDescent="0.45">
      <c r="A333" s="4"/>
      <c r="B333" s="5"/>
      <c r="C333" s="5"/>
      <c r="D333" s="6"/>
      <c r="E333" s="7" t="str">
        <f>IF(C333="","",IFERROR(INDEX(단가표!$C$5:$C$54,MATCH(C333,단가표!$A$5:$A$54,0)),"단가표에 없음"))</f>
        <v/>
      </c>
      <c r="F333" s="7" t="str">
        <f t="shared" si="5"/>
        <v/>
      </c>
      <c r="G333" s="6"/>
      <c r="H333" s="5"/>
    </row>
    <row r="334" spans="1:8" x14ac:dyDescent="0.45">
      <c r="A334" s="4"/>
      <c r="B334" s="5"/>
      <c r="C334" s="5"/>
      <c r="D334" s="6"/>
      <c r="E334" s="7" t="str">
        <f>IF(C334="","",IFERROR(INDEX(단가표!$C$5:$C$54,MATCH(C334,단가표!$A$5:$A$54,0)),"단가표에 없음"))</f>
        <v/>
      </c>
      <c r="F334" s="7" t="str">
        <f t="shared" si="5"/>
        <v/>
      </c>
      <c r="G334" s="6"/>
      <c r="H334" s="5"/>
    </row>
    <row r="335" spans="1:8" x14ac:dyDescent="0.45">
      <c r="A335" s="4"/>
      <c r="B335" s="5"/>
      <c r="C335" s="5"/>
      <c r="D335" s="6"/>
      <c r="E335" s="7" t="str">
        <f>IF(C335="","",IFERROR(INDEX(단가표!$C$5:$C$54,MATCH(C335,단가표!$A$5:$A$54,0)),"단가표에 없음"))</f>
        <v/>
      </c>
      <c r="F335" s="7" t="str">
        <f t="shared" si="5"/>
        <v/>
      </c>
      <c r="G335" s="6"/>
      <c r="H335" s="5"/>
    </row>
    <row r="336" spans="1:8" x14ac:dyDescent="0.45">
      <c r="A336" s="4"/>
      <c r="B336" s="5"/>
      <c r="C336" s="5"/>
      <c r="D336" s="6"/>
      <c r="E336" s="7" t="str">
        <f>IF(C336="","",IFERROR(INDEX(단가표!$C$5:$C$54,MATCH(C336,단가표!$A$5:$A$54,0)),"단가표에 없음"))</f>
        <v/>
      </c>
      <c r="F336" s="7" t="str">
        <f t="shared" si="5"/>
        <v/>
      </c>
      <c r="G336" s="6"/>
      <c r="H336" s="5"/>
    </row>
    <row r="337" spans="1:8" x14ac:dyDescent="0.45">
      <c r="A337" s="4"/>
      <c r="B337" s="5"/>
      <c r="C337" s="5"/>
      <c r="D337" s="6"/>
      <c r="E337" s="7" t="str">
        <f>IF(C337="","",IFERROR(INDEX(단가표!$C$5:$C$54,MATCH(C337,단가표!$A$5:$A$54,0)),"단가표에 없음"))</f>
        <v/>
      </c>
      <c r="F337" s="7" t="str">
        <f t="shared" si="5"/>
        <v/>
      </c>
      <c r="G337" s="6"/>
      <c r="H337" s="5"/>
    </row>
    <row r="338" spans="1:8" x14ac:dyDescent="0.45">
      <c r="A338" s="4"/>
      <c r="B338" s="5"/>
      <c r="C338" s="5"/>
      <c r="D338" s="6"/>
      <c r="E338" s="7" t="str">
        <f>IF(C338="","",IFERROR(INDEX(단가표!$C$5:$C$54,MATCH(C338,단가표!$A$5:$A$54,0)),"단가표에 없음"))</f>
        <v/>
      </c>
      <c r="F338" s="7" t="str">
        <f t="shared" si="5"/>
        <v/>
      </c>
      <c r="G338" s="6"/>
      <c r="H338" s="5"/>
    </row>
    <row r="339" spans="1:8" x14ac:dyDescent="0.45">
      <c r="A339" s="4"/>
      <c r="B339" s="5"/>
      <c r="C339" s="5"/>
      <c r="D339" s="6"/>
      <c r="E339" s="7" t="str">
        <f>IF(C339="","",IFERROR(INDEX(단가표!$C$5:$C$54,MATCH(C339,단가표!$A$5:$A$54,0)),"단가표에 없음"))</f>
        <v/>
      </c>
      <c r="F339" s="7" t="str">
        <f t="shared" si="5"/>
        <v/>
      </c>
      <c r="G339" s="6"/>
      <c r="H339" s="5"/>
    </row>
    <row r="340" spans="1:8" x14ac:dyDescent="0.45">
      <c r="A340" s="4"/>
      <c r="B340" s="5"/>
      <c r="C340" s="5"/>
      <c r="D340" s="6"/>
      <c r="E340" s="7" t="str">
        <f>IF(C340="","",IFERROR(INDEX(단가표!$C$5:$C$54,MATCH(C340,단가표!$A$5:$A$54,0)),"단가표에 없음"))</f>
        <v/>
      </c>
      <c r="F340" s="7" t="str">
        <f t="shared" si="5"/>
        <v/>
      </c>
      <c r="G340" s="6"/>
      <c r="H340" s="5"/>
    </row>
    <row r="341" spans="1:8" x14ac:dyDescent="0.45">
      <c r="A341" s="4"/>
      <c r="B341" s="5"/>
      <c r="C341" s="5"/>
      <c r="D341" s="6"/>
      <c r="E341" s="7" t="str">
        <f>IF(C341="","",IFERROR(INDEX(단가표!$C$5:$C$54,MATCH(C341,단가표!$A$5:$A$54,0)),"단가표에 없음"))</f>
        <v/>
      </c>
      <c r="F341" s="7" t="str">
        <f t="shared" si="5"/>
        <v/>
      </c>
      <c r="G341" s="6"/>
      <c r="H341" s="5"/>
    </row>
    <row r="342" spans="1:8" x14ac:dyDescent="0.45">
      <c r="A342" s="4"/>
      <c r="B342" s="5"/>
      <c r="C342" s="5"/>
      <c r="D342" s="6"/>
      <c r="E342" s="7" t="str">
        <f>IF(C342="","",IFERROR(INDEX(단가표!$C$5:$C$54,MATCH(C342,단가표!$A$5:$A$54,0)),"단가표에 없음"))</f>
        <v/>
      </c>
      <c r="F342" s="7" t="str">
        <f t="shared" si="5"/>
        <v/>
      </c>
      <c r="G342" s="6"/>
      <c r="H342" s="5"/>
    </row>
    <row r="343" spans="1:8" x14ac:dyDescent="0.45">
      <c r="A343" s="4"/>
      <c r="B343" s="5"/>
      <c r="C343" s="5"/>
      <c r="D343" s="6"/>
      <c r="E343" s="7" t="str">
        <f>IF(C343="","",IFERROR(INDEX(단가표!$C$5:$C$54,MATCH(C343,단가표!$A$5:$A$54,0)),"단가표에 없음"))</f>
        <v/>
      </c>
      <c r="F343" s="7" t="str">
        <f t="shared" si="5"/>
        <v/>
      </c>
      <c r="G343" s="6"/>
      <c r="H343" s="5"/>
    </row>
    <row r="344" spans="1:8" x14ac:dyDescent="0.45">
      <c r="A344" s="4"/>
      <c r="B344" s="5"/>
      <c r="C344" s="5"/>
      <c r="D344" s="6"/>
      <c r="E344" s="7" t="str">
        <f>IF(C344="","",IFERROR(INDEX(단가표!$C$5:$C$54,MATCH(C344,단가표!$A$5:$A$54,0)),"단가표에 없음"))</f>
        <v/>
      </c>
      <c r="F344" s="7" t="str">
        <f t="shared" si="5"/>
        <v/>
      </c>
      <c r="G344" s="6"/>
      <c r="H344" s="5"/>
    </row>
    <row r="345" spans="1:8" x14ac:dyDescent="0.45">
      <c r="A345" s="4"/>
      <c r="B345" s="5"/>
      <c r="C345" s="5"/>
      <c r="D345" s="6"/>
      <c r="E345" s="7" t="str">
        <f>IF(C345="","",IFERROR(INDEX(단가표!$C$5:$C$54,MATCH(C345,단가표!$A$5:$A$54,0)),"단가표에 없음"))</f>
        <v/>
      </c>
      <c r="F345" s="7" t="str">
        <f t="shared" si="5"/>
        <v/>
      </c>
      <c r="G345" s="6"/>
      <c r="H345" s="5"/>
    </row>
    <row r="346" spans="1:8" x14ac:dyDescent="0.45">
      <c r="A346" s="4"/>
      <c r="B346" s="5"/>
      <c r="C346" s="5"/>
      <c r="D346" s="6"/>
      <c r="E346" s="7" t="str">
        <f>IF(C346="","",IFERROR(INDEX(단가표!$C$5:$C$54,MATCH(C346,단가표!$A$5:$A$54,0)),"단가표에 없음"))</f>
        <v/>
      </c>
      <c r="F346" s="7" t="str">
        <f t="shared" si="5"/>
        <v/>
      </c>
      <c r="G346" s="6"/>
      <c r="H346" s="5"/>
    </row>
    <row r="347" spans="1:8" x14ac:dyDescent="0.45">
      <c r="A347" s="4"/>
      <c r="B347" s="5"/>
      <c r="C347" s="5"/>
      <c r="D347" s="6"/>
      <c r="E347" s="7" t="str">
        <f>IF(C347="","",IFERROR(INDEX(단가표!$C$5:$C$54,MATCH(C347,단가표!$A$5:$A$54,0)),"단가표에 없음"))</f>
        <v/>
      </c>
      <c r="F347" s="7" t="str">
        <f t="shared" si="5"/>
        <v/>
      </c>
      <c r="G347" s="6"/>
      <c r="H347" s="5"/>
    </row>
    <row r="348" spans="1:8" x14ac:dyDescent="0.45">
      <c r="A348" s="4"/>
      <c r="B348" s="5"/>
      <c r="C348" s="5"/>
      <c r="D348" s="6"/>
      <c r="E348" s="7" t="str">
        <f>IF(C348="","",IFERROR(INDEX(단가표!$C$5:$C$54,MATCH(C348,단가표!$A$5:$A$54,0)),"단가표에 없음"))</f>
        <v/>
      </c>
      <c r="F348" s="7" t="str">
        <f t="shared" si="5"/>
        <v/>
      </c>
      <c r="G348" s="6"/>
      <c r="H348" s="5"/>
    </row>
    <row r="349" spans="1:8" x14ac:dyDescent="0.45">
      <c r="A349" s="4"/>
      <c r="B349" s="5"/>
      <c r="C349" s="5"/>
      <c r="D349" s="6"/>
      <c r="E349" s="7" t="str">
        <f>IF(C349="","",IFERROR(INDEX(단가표!$C$5:$C$54,MATCH(C349,단가표!$A$5:$A$54,0)),"단가표에 없음"))</f>
        <v/>
      </c>
      <c r="F349" s="7" t="str">
        <f t="shared" si="5"/>
        <v/>
      </c>
      <c r="G349" s="6"/>
      <c r="H349" s="5"/>
    </row>
    <row r="350" spans="1:8" x14ac:dyDescent="0.45">
      <c r="A350" s="4"/>
      <c r="B350" s="5"/>
      <c r="C350" s="5"/>
      <c r="D350" s="6"/>
      <c r="E350" s="7" t="str">
        <f>IF(C350="","",IFERROR(INDEX(단가표!$C$5:$C$54,MATCH(C350,단가표!$A$5:$A$54,0)),"단가표에 없음"))</f>
        <v/>
      </c>
      <c r="F350" s="7" t="str">
        <f t="shared" si="5"/>
        <v/>
      </c>
      <c r="G350" s="6"/>
      <c r="H350" s="5"/>
    </row>
    <row r="351" spans="1:8" x14ac:dyDescent="0.45">
      <c r="A351" s="4"/>
      <c r="B351" s="5"/>
      <c r="C351" s="5"/>
      <c r="D351" s="6"/>
      <c r="E351" s="7" t="str">
        <f>IF(C351="","",IFERROR(INDEX(단가표!$C$5:$C$54,MATCH(C351,단가표!$A$5:$A$54,0)),"단가표에 없음"))</f>
        <v/>
      </c>
      <c r="F351" s="7" t="str">
        <f t="shared" si="5"/>
        <v/>
      </c>
      <c r="G351" s="6"/>
      <c r="H351" s="5"/>
    </row>
    <row r="352" spans="1:8" x14ac:dyDescent="0.45">
      <c r="A352" s="4"/>
      <c r="B352" s="5"/>
      <c r="C352" s="5"/>
      <c r="D352" s="6"/>
      <c r="E352" s="7" t="str">
        <f>IF(C352="","",IFERROR(INDEX(단가표!$C$5:$C$54,MATCH(C352,단가표!$A$5:$A$54,0)),"단가표에 없음"))</f>
        <v/>
      </c>
      <c r="F352" s="7" t="str">
        <f t="shared" si="5"/>
        <v/>
      </c>
      <c r="G352" s="6"/>
      <c r="H352" s="5"/>
    </row>
    <row r="353" spans="1:8" x14ac:dyDescent="0.45">
      <c r="A353" s="4"/>
      <c r="B353" s="5"/>
      <c r="C353" s="5"/>
      <c r="D353" s="6"/>
      <c r="E353" s="7" t="str">
        <f>IF(C353="","",IFERROR(INDEX(단가표!$C$5:$C$54,MATCH(C353,단가표!$A$5:$A$54,0)),"단가표에 없음"))</f>
        <v/>
      </c>
      <c r="F353" s="7" t="str">
        <f t="shared" si="5"/>
        <v/>
      </c>
      <c r="G353" s="6"/>
      <c r="H353" s="5"/>
    </row>
    <row r="354" spans="1:8" x14ac:dyDescent="0.45">
      <c r="A354" s="4"/>
      <c r="B354" s="5"/>
      <c r="C354" s="5"/>
      <c r="D354" s="6"/>
      <c r="E354" s="7" t="str">
        <f>IF(C354="","",IFERROR(INDEX(단가표!$C$5:$C$54,MATCH(C354,단가표!$A$5:$A$54,0)),"단가표에 없음"))</f>
        <v/>
      </c>
      <c r="F354" s="7" t="str">
        <f t="shared" si="5"/>
        <v/>
      </c>
      <c r="G354" s="6"/>
      <c r="H354" s="5"/>
    </row>
    <row r="355" spans="1:8" x14ac:dyDescent="0.45">
      <c r="A355" s="4"/>
      <c r="B355" s="5"/>
      <c r="C355" s="5"/>
      <c r="D355" s="6"/>
      <c r="E355" s="7" t="str">
        <f>IF(C355="","",IFERROR(INDEX(단가표!$C$5:$C$54,MATCH(C355,단가표!$A$5:$A$54,0)),"단가표에 없음"))</f>
        <v/>
      </c>
      <c r="F355" s="7" t="str">
        <f t="shared" si="5"/>
        <v/>
      </c>
      <c r="G355" s="6"/>
      <c r="H355" s="5"/>
    </row>
    <row r="356" spans="1:8" x14ac:dyDescent="0.45">
      <c r="A356" s="4"/>
      <c r="B356" s="5"/>
      <c r="C356" s="5"/>
      <c r="D356" s="6"/>
      <c r="E356" s="7" t="str">
        <f>IF(C356="","",IFERROR(INDEX(단가표!$C$5:$C$54,MATCH(C356,단가표!$A$5:$A$54,0)),"단가표에 없음"))</f>
        <v/>
      </c>
      <c r="F356" s="7" t="str">
        <f t="shared" si="5"/>
        <v/>
      </c>
      <c r="G356" s="6"/>
      <c r="H356" s="5"/>
    </row>
    <row r="357" spans="1:8" x14ac:dyDescent="0.45">
      <c r="A357" s="4"/>
      <c r="B357" s="5"/>
      <c r="C357" s="5"/>
      <c r="D357" s="6"/>
      <c r="E357" s="7" t="str">
        <f>IF(C357="","",IFERROR(INDEX(단가표!$C$5:$C$54,MATCH(C357,단가표!$A$5:$A$54,0)),"단가표에 없음"))</f>
        <v/>
      </c>
      <c r="F357" s="7" t="str">
        <f t="shared" si="5"/>
        <v/>
      </c>
      <c r="G357" s="6"/>
      <c r="H357" s="5"/>
    </row>
    <row r="358" spans="1:8" x14ac:dyDescent="0.45">
      <c r="A358" s="4"/>
      <c r="B358" s="5"/>
      <c r="C358" s="5"/>
      <c r="D358" s="6"/>
      <c r="E358" s="7" t="str">
        <f>IF(C358="","",IFERROR(INDEX(단가표!$C$5:$C$54,MATCH(C358,단가표!$A$5:$A$54,0)),"단가표에 없음"))</f>
        <v/>
      </c>
      <c r="F358" s="7" t="str">
        <f t="shared" si="5"/>
        <v/>
      </c>
      <c r="G358" s="6"/>
      <c r="H358" s="5"/>
    </row>
    <row r="359" spans="1:8" x14ac:dyDescent="0.45">
      <c r="A359" s="4"/>
      <c r="B359" s="5"/>
      <c r="C359" s="5"/>
      <c r="D359" s="6"/>
      <c r="E359" s="7" t="str">
        <f>IF(C359="","",IFERROR(INDEX(단가표!$C$5:$C$54,MATCH(C359,단가표!$A$5:$A$54,0)),"단가표에 없음"))</f>
        <v/>
      </c>
      <c r="F359" s="7" t="str">
        <f t="shared" si="5"/>
        <v/>
      </c>
      <c r="G359" s="6"/>
      <c r="H359" s="5"/>
    </row>
    <row r="360" spans="1:8" x14ac:dyDescent="0.45">
      <c r="A360" s="4"/>
      <c r="B360" s="5"/>
      <c r="C360" s="5"/>
      <c r="D360" s="6"/>
      <c r="E360" s="7" t="str">
        <f>IF(C360="","",IFERROR(INDEX(단가표!$C$5:$C$54,MATCH(C360,단가표!$A$5:$A$54,0)),"단가표에 없음"))</f>
        <v/>
      </c>
      <c r="F360" s="7" t="str">
        <f t="shared" si="5"/>
        <v/>
      </c>
      <c r="G360" s="6"/>
      <c r="H360" s="5"/>
    </row>
    <row r="361" spans="1:8" x14ac:dyDescent="0.45">
      <c r="A361" s="4"/>
      <c r="B361" s="5"/>
      <c r="C361" s="5"/>
      <c r="D361" s="6"/>
      <c r="E361" s="7" t="str">
        <f>IF(C361="","",IFERROR(INDEX(단가표!$C$5:$C$54,MATCH(C361,단가표!$A$5:$A$54,0)),"단가표에 없음"))</f>
        <v/>
      </c>
      <c r="F361" s="7" t="str">
        <f t="shared" si="5"/>
        <v/>
      </c>
      <c r="G361" s="6"/>
      <c r="H361" s="5"/>
    </row>
    <row r="362" spans="1:8" x14ac:dyDescent="0.45">
      <c r="A362" s="4"/>
      <c r="B362" s="5"/>
      <c r="C362" s="5"/>
      <c r="D362" s="6"/>
      <c r="E362" s="7" t="str">
        <f>IF(C362="","",IFERROR(INDEX(단가표!$C$5:$C$54,MATCH(C362,단가표!$A$5:$A$54,0)),"단가표에 없음"))</f>
        <v/>
      </c>
      <c r="F362" s="7" t="str">
        <f t="shared" si="5"/>
        <v/>
      </c>
      <c r="G362" s="6"/>
      <c r="H362" s="5"/>
    </row>
    <row r="363" spans="1:8" x14ac:dyDescent="0.45">
      <c r="A363" s="4"/>
      <c r="B363" s="5"/>
      <c r="C363" s="5"/>
      <c r="D363" s="6"/>
      <c r="E363" s="7" t="str">
        <f>IF(C363="","",IFERROR(INDEX(단가표!$C$5:$C$54,MATCH(C363,단가표!$A$5:$A$54,0)),"단가표에 없음"))</f>
        <v/>
      </c>
      <c r="F363" s="7" t="str">
        <f t="shared" si="5"/>
        <v/>
      </c>
      <c r="G363" s="6"/>
      <c r="H363" s="5"/>
    </row>
    <row r="364" spans="1:8" x14ac:dyDescent="0.45">
      <c r="A364" s="4"/>
      <c r="B364" s="5"/>
      <c r="C364" s="5"/>
      <c r="D364" s="6"/>
      <c r="E364" s="7" t="str">
        <f>IF(C364="","",IFERROR(INDEX(단가표!$C$5:$C$54,MATCH(C364,단가표!$A$5:$A$54,0)),"단가표에 없음"))</f>
        <v/>
      </c>
      <c r="F364" s="7" t="str">
        <f t="shared" si="5"/>
        <v/>
      </c>
      <c r="G364" s="6"/>
      <c r="H364" s="5"/>
    </row>
    <row r="365" spans="1:8" x14ac:dyDescent="0.45">
      <c r="A365" s="4"/>
      <c r="B365" s="5"/>
      <c r="C365" s="5"/>
      <c r="D365" s="6"/>
      <c r="E365" s="7" t="str">
        <f>IF(C365="","",IFERROR(INDEX(단가표!$C$5:$C$54,MATCH(C365,단가표!$A$5:$A$54,0)),"단가표에 없음"))</f>
        <v/>
      </c>
      <c r="F365" s="7" t="str">
        <f t="shared" si="5"/>
        <v/>
      </c>
      <c r="G365" s="6"/>
      <c r="H365" s="5"/>
    </row>
    <row r="366" spans="1:8" x14ac:dyDescent="0.45">
      <c r="A366" s="4"/>
      <c r="B366" s="5"/>
      <c r="C366" s="5"/>
      <c r="D366" s="6"/>
      <c r="E366" s="7" t="str">
        <f>IF(C366="","",IFERROR(INDEX(단가표!$C$5:$C$54,MATCH(C366,단가표!$A$5:$A$54,0)),"단가표에 없음"))</f>
        <v/>
      </c>
      <c r="F366" s="7" t="str">
        <f t="shared" si="5"/>
        <v/>
      </c>
      <c r="G366" s="6"/>
      <c r="H366" s="5"/>
    </row>
    <row r="367" spans="1:8" x14ac:dyDescent="0.45">
      <c r="A367" s="4"/>
      <c r="B367" s="5"/>
      <c r="C367" s="5"/>
      <c r="D367" s="6"/>
      <c r="E367" s="7" t="str">
        <f>IF(C367="","",IFERROR(INDEX(단가표!$C$5:$C$54,MATCH(C367,단가표!$A$5:$A$54,0)),"단가표에 없음"))</f>
        <v/>
      </c>
      <c r="F367" s="7" t="str">
        <f t="shared" si="5"/>
        <v/>
      </c>
      <c r="G367" s="6"/>
      <c r="H367" s="5"/>
    </row>
    <row r="368" spans="1:8" x14ac:dyDescent="0.45">
      <c r="A368" s="4"/>
      <c r="B368" s="5"/>
      <c r="C368" s="5"/>
      <c r="D368" s="6"/>
      <c r="E368" s="7" t="str">
        <f>IF(C368="","",IFERROR(INDEX(단가표!$C$5:$C$54,MATCH(C368,단가표!$A$5:$A$54,0)),"단가표에 없음"))</f>
        <v/>
      </c>
      <c r="F368" s="7" t="str">
        <f t="shared" si="5"/>
        <v/>
      </c>
      <c r="G368" s="6"/>
      <c r="H368" s="5"/>
    </row>
    <row r="369" spans="1:8" x14ac:dyDescent="0.45">
      <c r="A369" s="4"/>
      <c r="B369" s="5"/>
      <c r="C369" s="5"/>
      <c r="D369" s="6"/>
      <c r="E369" s="7" t="str">
        <f>IF(C369="","",IFERROR(INDEX(단가표!$C$5:$C$54,MATCH(C369,단가표!$A$5:$A$54,0)),"단가표에 없음"))</f>
        <v/>
      </c>
      <c r="F369" s="7" t="str">
        <f t="shared" si="5"/>
        <v/>
      </c>
      <c r="G369" s="6"/>
      <c r="H369" s="5"/>
    </row>
    <row r="370" spans="1:8" x14ac:dyDescent="0.45">
      <c r="A370" s="4"/>
      <c r="B370" s="5"/>
      <c r="C370" s="5"/>
      <c r="D370" s="6"/>
      <c r="E370" s="7" t="str">
        <f>IF(C370="","",IFERROR(INDEX(단가표!$C$5:$C$54,MATCH(C370,단가표!$A$5:$A$54,0)),"단가표에 없음"))</f>
        <v/>
      </c>
      <c r="F370" s="7" t="str">
        <f t="shared" si="5"/>
        <v/>
      </c>
      <c r="G370" s="6"/>
      <c r="H370" s="5"/>
    </row>
    <row r="371" spans="1:8" x14ac:dyDescent="0.45">
      <c r="A371" s="4"/>
      <c r="B371" s="5"/>
      <c r="C371" s="5"/>
      <c r="D371" s="6"/>
      <c r="E371" s="7" t="str">
        <f>IF(C371="","",IFERROR(INDEX(단가표!$C$5:$C$54,MATCH(C371,단가표!$A$5:$A$54,0)),"단가표에 없음"))</f>
        <v/>
      </c>
      <c r="F371" s="7" t="str">
        <f t="shared" si="5"/>
        <v/>
      </c>
      <c r="G371" s="6"/>
      <c r="H371" s="5"/>
    </row>
    <row r="372" spans="1:8" x14ac:dyDescent="0.45">
      <c r="A372" s="4"/>
      <c r="B372" s="5"/>
      <c r="C372" s="5"/>
      <c r="D372" s="6"/>
      <c r="E372" s="7" t="str">
        <f>IF(C372="","",IFERROR(INDEX(단가표!$C$5:$C$54,MATCH(C372,단가표!$A$5:$A$54,0)),"단가표에 없음"))</f>
        <v/>
      </c>
      <c r="F372" s="7" t="str">
        <f t="shared" si="5"/>
        <v/>
      </c>
      <c r="G372" s="6"/>
      <c r="H372" s="5"/>
    </row>
    <row r="373" spans="1:8" x14ac:dyDescent="0.45">
      <c r="A373" s="4"/>
      <c r="B373" s="5"/>
      <c r="C373" s="5"/>
      <c r="D373" s="6"/>
      <c r="E373" s="7" t="str">
        <f>IF(C373="","",IFERROR(INDEX(단가표!$C$5:$C$54,MATCH(C373,단가표!$A$5:$A$54,0)),"단가표에 없음"))</f>
        <v/>
      </c>
      <c r="F373" s="7" t="str">
        <f t="shared" si="5"/>
        <v/>
      </c>
      <c r="G373" s="6"/>
      <c r="H373" s="5"/>
    </row>
    <row r="374" spans="1:8" x14ac:dyDescent="0.45">
      <c r="A374" s="4"/>
      <c r="B374" s="5"/>
      <c r="C374" s="5"/>
      <c r="D374" s="6"/>
      <c r="E374" s="7" t="str">
        <f>IF(C374="","",IFERROR(INDEX(단가표!$C$5:$C$54,MATCH(C374,단가표!$A$5:$A$54,0)),"단가표에 없음"))</f>
        <v/>
      </c>
      <c r="F374" s="7" t="str">
        <f t="shared" si="5"/>
        <v/>
      </c>
      <c r="G374" s="6"/>
      <c r="H374" s="5"/>
    </row>
    <row r="375" spans="1:8" x14ac:dyDescent="0.45">
      <c r="A375" s="4"/>
      <c r="B375" s="5"/>
      <c r="C375" s="5"/>
      <c r="D375" s="6"/>
      <c r="E375" s="7" t="str">
        <f>IF(C375="","",IFERROR(INDEX(단가표!$C$5:$C$54,MATCH(C375,단가표!$A$5:$A$54,0)),"단가표에 없음"))</f>
        <v/>
      </c>
      <c r="F375" s="7" t="str">
        <f t="shared" si="5"/>
        <v/>
      </c>
      <c r="G375" s="6"/>
      <c r="H375" s="5"/>
    </row>
    <row r="376" spans="1:8" x14ac:dyDescent="0.45">
      <c r="A376" s="4"/>
      <c r="B376" s="5"/>
      <c r="C376" s="5"/>
      <c r="D376" s="6"/>
      <c r="E376" s="7" t="str">
        <f>IF(C376="","",IFERROR(INDEX(단가표!$C$5:$C$54,MATCH(C376,단가표!$A$5:$A$54,0)),"단가표에 없음"))</f>
        <v/>
      </c>
      <c r="F376" s="7" t="str">
        <f t="shared" si="5"/>
        <v/>
      </c>
      <c r="G376" s="6"/>
      <c r="H376" s="5"/>
    </row>
    <row r="377" spans="1:8" x14ac:dyDescent="0.45">
      <c r="A377" s="4"/>
      <c r="B377" s="5"/>
      <c r="C377" s="5"/>
      <c r="D377" s="6"/>
      <c r="E377" s="7" t="str">
        <f>IF(C377="","",IFERROR(INDEX(단가표!$C$5:$C$54,MATCH(C377,단가표!$A$5:$A$54,0)),"단가표에 없음"))</f>
        <v/>
      </c>
      <c r="F377" s="7" t="str">
        <f t="shared" si="5"/>
        <v/>
      </c>
      <c r="G377" s="6"/>
      <c r="H377" s="5"/>
    </row>
    <row r="378" spans="1:8" x14ac:dyDescent="0.45">
      <c r="A378" s="4"/>
      <c r="B378" s="5"/>
      <c r="C378" s="5"/>
      <c r="D378" s="6"/>
      <c r="E378" s="7" t="str">
        <f>IF(C378="","",IFERROR(INDEX(단가표!$C$5:$C$54,MATCH(C378,단가표!$A$5:$A$54,0)),"단가표에 없음"))</f>
        <v/>
      </c>
      <c r="F378" s="7" t="str">
        <f t="shared" si="5"/>
        <v/>
      </c>
      <c r="G378" s="6"/>
      <c r="H378" s="5"/>
    </row>
    <row r="379" spans="1:8" x14ac:dyDescent="0.45">
      <c r="A379" s="4"/>
      <c r="B379" s="5"/>
      <c r="C379" s="5"/>
      <c r="D379" s="6"/>
      <c r="E379" s="7" t="str">
        <f>IF(C379="","",IFERROR(INDEX(단가표!$C$5:$C$54,MATCH(C379,단가표!$A$5:$A$54,0)),"단가표에 없음"))</f>
        <v/>
      </c>
      <c r="F379" s="7" t="str">
        <f t="shared" si="5"/>
        <v/>
      </c>
      <c r="G379" s="6"/>
      <c r="H379" s="5"/>
    </row>
    <row r="380" spans="1:8" x14ac:dyDescent="0.45">
      <c r="A380" s="4"/>
      <c r="B380" s="5"/>
      <c r="C380" s="5"/>
      <c r="D380" s="6"/>
      <c r="E380" s="7" t="str">
        <f>IF(C380="","",IFERROR(INDEX(단가표!$C$5:$C$54,MATCH(C380,단가표!$A$5:$A$54,0)),"단가표에 없음"))</f>
        <v/>
      </c>
      <c r="F380" s="7" t="str">
        <f t="shared" si="5"/>
        <v/>
      </c>
      <c r="G380" s="6"/>
      <c r="H380" s="5"/>
    </row>
    <row r="381" spans="1:8" x14ac:dyDescent="0.45">
      <c r="A381" s="4"/>
      <c r="B381" s="5"/>
      <c r="C381" s="5"/>
      <c r="D381" s="6"/>
      <c r="E381" s="7" t="str">
        <f>IF(C381="","",IFERROR(INDEX(단가표!$C$5:$C$54,MATCH(C381,단가표!$A$5:$A$54,0)),"단가표에 없음"))</f>
        <v/>
      </c>
      <c r="F381" s="7" t="str">
        <f t="shared" si="5"/>
        <v/>
      </c>
      <c r="G381" s="6"/>
      <c r="H381" s="5"/>
    </row>
    <row r="382" spans="1:8" x14ac:dyDescent="0.45">
      <c r="A382" s="4"/>
      <c r="B382" s="5"/>
      <c r="C382" s="5"/>
      <c r="D382" s="6"/>
      <c r="E382" s="7" t="str">
        <f>IF(C382="","",IFERROR(INDEX(단가표!$C$5:$C$54,MATCH(C382,단가표!$A$5:$A$54,0)),"단가표에 없음"))</f>
        <v/>
      </c>
      <c r="F382" s="7" t="str">
        <f t="shared" si="5"/>
        <v/>
      </c>
      <c r="G382" s="6"/>
      <c r="H382" s="5"/>
    </row>
    <row r="383" spans="1:8" x14ac:dyDescent="0.45">
      <c r="A383" s="4"/>
      <c r="B383" s="5"/>
      <c r="C383" s="5"/>
      <c r="D383" s="6"/>
      <c r="E383" s="7" t="str">
        <f>IF(C383="","",IFERROR(INDEX(단가표!$C$5:$C$54,MATCH(C383,단가표!$A$5:$A$54,0)),"단가표에 없음"))</f>
        <v/>
      </c>
      <c r="F383" s="7" t="str">
        <f t="shared" si="5"/>
        <v/>
      </c>
      <c r="G383" s="6"/>
      <c r="H383" s="5"/>
    </row>
    <row r="384" spans="1:8" x14ac:dyDescent="0.45">
      <c r="A384" s="4"/>
      <c r="B384" s="5"/>
      <c r="C384" s="5"/>
      <c r="D384" s="6"/>
      <c r="E384" s="7" t="str">
        <f>IF(C384="","",IFERROR(INDEX(단가표!$C$5:$C$54,MATCH(C384,단가표!$A$5:$A$54,0)),"단가표에 없음"))</f>
        <v/>
      </c>
      <c r="F384" s="7" t="str">
        <f t="shared" si="5"/>
        <v/>
      </c>
      <c r="G384" s="6"/>
      <c r="H384" s="5"/>
    </row>
    <row r="385" spans="1:8" x14ac:dyDescent="0.45">
      <c r="A385" s="4"/>
      <c r="B385" s="5"/>
      <c r="C385" s="5"/>
      <c r="D385" s="6"/>
      <c r="E385" s="7" t="str">
        <f>IF(C385="","",IFERROR(INDEX(단가표!$C$5:$C$54,MATCH(C385,단가표!$A$5:$A$54,0)),"단가표에 없음"))</f>
        <v/>
      </c>
      <c r="F385" s="7" t="str">
        <f t="shared" si="5"/>
        <v/>
      </c>
      <c r="G385" s="6"/>
      <c r="H385" s="5"/>
    </row>
    <row r="386" spans="1:8" x14ac:dyDescent="0.45">
      <c r="A386" s="4"/>
      <c r="B386" s="5"/>
      <c r="C386" s="5"/>
      <c r="D386" s="6"/>
      <c r="E386" s="7" t="str">
        <f>IF(C386="","",IFERROR(INDEX(단가표!$C$5:$C$54,MATCH(C386,단가표!$A$5:$A$54,0)),"단가표에 없음"))</f>
        <v/>
      </c>
      <c r="F386" s="7" t="str">
        <f t="shared" si="5"/>
        <v/>
      </c>
      <c r="G386" s="6"/>
      <c r="H386" s="5"/>
    </row>
    <row r="387" spans="1:8" x14ac:dyDescent="0.45">
      <c r="A387" s="4"/>
      <c r="B387" s="5"/>
      <c r="C387" s="5"/>
      <c r="D387" s="6"/>
      <c r="E387" s="7" t="str">
        <f>IF(C387="","",IFERROR(INDEX(단가표!$C$5:$C$54,MATCH(C387,단가표!$A$5:$A$54,0)),"단가표에 없음"))</f>
        <v/>
      </c>
      <c r="F387" s="7" t="str">
        <f t="shared" si="5"/>
        <v/>
      </c>
      <c r="G387" s="6"/>
      <c r="H387" s="5"/>
    </row>
    <row r="388" spans="1:8" x14ac:dyDescent="0.45">
      <c r="A388" s="4"/>
      <c r="B388" s="5"/>
      <c r="C388" s="5"/>
      <c r="D388" s="6"/>
      <c r="E388" s="7" t="str">
        <f>IF(C388="","",IFERROR(INDEX(단가표!$C$5:$C$54,MATCH(C388,단가표!$A$5:$A$54,0)),"단가표에 없음"))</f>
        <v/>
      </c>
      <c r="F388" s="7" t="str">
        <f t="shared" si="5"/>
        <v/>
      </c>
      <c r="G388" s="6"/>
      <c r="H388" s="5"/>
    </row>
    <row r="389" spans="1:8" x14ac:dyDescent="0.45">
      <c r="A389" s="4"/>
      <c r="B389" s="5"/>
      <c r="C389" s="5"/>
      <c r="D389" s="6"/>
      <c r="E389" s="7" t="str">
        <f>IF(C389="","",IFERROR(INDEX(단가표!$C$5:$C$54,MATCH(C389,단가표!$A$5:$A$54,0)),"단가표에 없음"))</f>
        <v/>
      </c>
      <c r="F389" s="7" t="str">
        <f t="shared" ref="F389:F452" si="6">IF(ISNUMBER(E389),D389*E389,"")</f>
        <v/>
      </c>
      <c r="G389" s="6"/>
      <c r="H389" s="5"/>
    </row>
    <row r="390" spans="1:8" x14ac:dyDescent="0.45">
      <c r="A390" s="4"/>
      <c r="B390" s="5"/>
      <c r="C390" s="5"/>
      <c r="D390" s="6"/>
      <c r="E390" s="7" t="str">
        <f>IF(C390="","",IFERROR(INDEX(단가표!$C$5:$C$54,MATCH(C390,단가표!$A$5:$A$54,0)),"단가표에 없음"))</f>
        <v/>
      </c>
      <c r="F390" s="7" t="str">
        <f t="shared" si="6"/>
        <v/>
      </c>
      <c r="G390" s="6"/>
      <c r="H390" s="5"/>
    </row>
    <row r="391" spans="1:8" x14ac:dyDescent="0.45">
      <c r="A391" s="4"/>
      <c r="B391" s="5"/>
      <c r="C391" s="5"/>
      <c r="D391" s="6"/>
      <c r="E391" s="7" t="str">
        <f>IF(C391="","",IFERROR(INDEX(단가표!$C$5:$C$54,MATCH(C391,단가표!$A$5:$A$54,0)),"단가표에 없음"))</f>
        <v/>
      </c>
      <c r="F391" s="7" t="str">
        <f t="shared" si="6"/>
        <v/>
      </c>
      <c r="G391" s="6"/>
      <c r="H391" s="5"/>
    </row>
    <row r="392" spans="1:8" x14ac:dyDescent="0.45">
      <c r="A392" s="4"/>
      <c r="B392" s="5"/>
      <c r="C392" s="5"/>
      <c r="D392" s="6"/>
      <c r="E392" s="7" t="str">
        <f>IF(C392="","",IFERROR(INDEX(단가표!$C$5:$C$54,MATCH(C392,단가표!$A$5:$A$54,0)),"단가표에 없음"))</f>
        <v/>
      </c>
      <c r="F392" s="7" t="str">
        <f t="shared" si="6"/>
        <v/>
      </c>
      <c r="G392" s="6"/>
      <c r="H392" s="5"/>
    </row>
    <row r="393" spans="1:8" x14ac:dyDescent="0.45">
      <c r="A393" s="4"/>
      <c r="B393" s="5"/>
      <c r="C393" s="5"/>
      <c r="D393" s="6"/>
      <c r="E393" s="7" t="str">
        <f>IF(C393="","",IFERROR(INDEX(단가표!$C$5:$C$54,MATCH(C393,단가표!$A$5:$A$54,0)),"단가표에 없음"))</f>
        <v/>
      </c>
      <c r="F393" s="7" t="str">
        <f t="shared" si="6"/>
        <v/>
      </c>
      <c r="G393" s="6"/>
      <c r="H393" s="5"/>
    </row>
    <row r="394" spans="1:8" x14ac:dyDescent="0.45">
      <c r="A394" s="4"/>
      <c r="B394" s="5"/>
      <c r="C394" s="5"/>
      <c r="D394" s="6"/>
      <c r="E394" s="7" t="str">
        <f>IF(C394="","",IFERROR(INDEX(단가표!$C$5:$C$54,MATCH(C394,단가표!$A$5:$A$54,0)),"단가표에 없음"))</f>
        <v/>
      </c>
      <c r="F394" s="7" t="str">
        <f t="shared" si="6"/>
        <v/>
      </c>
      <c r="G394" s="6"/>
      <c r="H394" s="5"/>
    </row>
    <row r="395" spans="1:8" x14ac:dyDescent="0.45">
      <c r="A395" s="4"/>
      <c r="B395" s="5"/>
      <c r="C395" s="5"/>
      <c r="D395" s="6"/>
      <c r="E395" s="7" t="str">
        <f>IF(C395="","",IFERROR(INDEX(단가표!$C$5:$C$54,MATCH(C395,단가표!$A$5:$A$54,0)),"단가표에 없음"))</f>
        <v/>
      </c>
      <c r="F395" s="7" t="str">
        <f t="shared" si="6"/>
        <v/>
      </c>
      <c r="G395" s="6"/>
      <c r="H395" s="5"/>
    </row>
    <row r="396" spans="1:8" x14ac:dyDescent="0.45">
      <c r="A396" s="4"/>
      <c r="B396" s="5"/>
      <c r="C396" s="5"/>
      <c r="D396" s="6"/>
      <c r="E396" s="7" t="str">
        <f>IF(C396="","",IFERROR(INDEX(단가표!$C$5:$C$54,MATCH(C396,단가표!$A$5:$A$54,0)),"단가표에 없음"))</f>
        <v/>
      </c>
      <c r="F396" s="7" t="str">
        <f t="shared" si="6"/>
        <v/>
      </c>
      <c r="G396" s="6"/>
      <c r="H396" s="5"/>
    </row>
    <row r="397" spans="1:8" x14ac:dyDescent="0.45">
      <c r="A397" s="4"/>
      <c r="B397" s="5"/>
      <c r="C397" s="5"/>
      <c r="D397" s="6"/>
      <c r="E397" s="7" t="str">
        <f>IF(C397="","",IFERROR(INDEX(단가표!$C$5:$C$54,MATCH(C397,단가표!$A$5:$A$54,0)),"단가표에 없음"))</f>
        <v/>
      </c>
      <c r="F397" s="7" t="str">
        <f t="shared" si="6"/>
        <v/>
      </c>
      <c r="G397" s="6"/>
      <c r="H397" s="5"/>
    </row>
    <row r="398" spans="1:8" x14ac:dyDescent="0.45">
      <c r="A398" s="4"/>
      <c r="B398" s="5"/>
      <c r="C398" s="5"/>
      <c r="D398" s="6"/>
      <c r="E398" s="7" t="str">
        <f>IF(C398="","",IFERROR(INDEX(단가표!$C$5:$C$54,MATCH(C398,단가표!$A$5:$A$54,0)),"단가표에 없음"))</f>
        <v/>
      </c>
      <c r="F398" s="7" t="str">
        <f t="shared" si="6"/>
        <v/>
      </c>
      <c r="G398" s="6"/>
      <c r="H398" s="5"/>
    </row>
    <row r="399" spans="1:8" x14ac:dyDescent="0.45">
      <c r="A399" s="4"/>
      <c r="B399" s="5"/>
      <c r="C399" s="5"/>
      <c r="D399" s="6"/>
      <c r="E399" s="7" t="str">
        <f>IF(C399="","",IFERROR(INDEX(단가표!$C$5:$C$54,MATCH(C399,단가표!$A$5:$A$54,0)),"단가표에 없음"))</f>
        <v/>
      </c>
      <c r="F399" s="7" t="str">
        <f t="shared" si="6"/>
        <v/>
      </c>
      <c r="G399" s="6"/>
      <c r="H399" s="5"/>
    </row>
    <row r="400" spans="1:8" x14ac:dyDescent="0.45">
      <c r="A400" s="4"/>
      <c r="B400" s="5"/>
      <c r="C400" s="5"/>
      <c r="D400" s="6"/>
      <c r="E400" s="7" t="str">
        <f>IF(C400="","",IFERROR(INDEX(단가표!$C$5:$C$54,MATCH(C400,단가표!$A$5:$A$54,0)),"단가표에 없음"))</f>
        <v/>
      </c>
      <c r="F400" s="7" t="str">
        <f t="shared" si="6"/>
        <v/>
      </c>
      <c r="G400" s="6"/>
      <c r="H400" s="5"/>
    </row>
    <row r="401" spans="1:8" x14ac:dyDescent="0.45">
      <c r="A401" s="4"/>
      <c r="B401" s="5"/>
      <c r="C401" s="5"/>
      <c r="D401" s="6"/>
      <c r="E401" s="7" t="str">
        <f>IF(C401="","",IFERROR(INDEX(단가표!$C$5:$C$54,MATCH(C401,단가표!$A$5:$A$54,0)),"단가표에 없음"))</f>
        <v/>
      </c>
      <c r="F401" s="7" t="str">
        <f t="shared" si="6"/>
        <v/>
      </c>
      <c r="G401" s="6"/>
      <c r="H401" s="5"/>
    </row>
    <row r="402" spans="1:8" x14ac:dyDescent="0.45">
      <c r="A402" s="4"/>
      <c r="B402" s="5"/>
      <c r="C402" s="5"/>
      <c r="D402" s="6"/>
      <c r="E402" s="7" t="str">
        <f>IF(C402="","",IFERROR(INDEX(단가표!$C$5:$C$54,MATCH(C402,단가표!$A$5:$A$54,0)),"단가표에 없음"))</f>
        <v/>
      </c>
      <c r="F402" s="7" t="str">
        <f t="shared" si="6"/>
        <v/>
      </c>
      <c r="G402" s="6"/>
      <c r="H402" s="5"/>
    </row>
    <row r="403" spans="1:8" x14ac:dyDescent="0.45">
      <c r="A403" s="4"/>
      <c r="B403" s="5"/>
      <c r="C403" s="5"/>
      <c r="D403" s="6"/>
      <c r="E403" s="7" t="str">
        <f>IF(C403="","",IFERROR(INDEX(단가표!$C$5:$C$54,MATCH(C403,단가표!$A$5:$A$54,0)),"단가표에 없음"))</f>
        <v/>
      </c>
      <c r="F403" s="7" t="str">
        <f t="shared" si="6"/>
        <v/>
      </c>
      <c r="G403" s="6"/>
      <c r="H403" s="5"/>
    </row>
    <row r="404" spans="1:8" x14ac:dyDescent="0.45">
      <c r="A404" s="4"/>
      <c r="B404" s="5"/>
      <c r="C404" s="5"/>
      <c r="D404" s="6"/>
      <c r="E404" s="7" t="str">
        <f>IF(C404="","",IFERROR(INDEX(단가표!$C$5:$C$54,MATCH(C404,단가표!$A$5:$A$54,0)),"단가표에 없음"))</f>
        <v/>
      </c>
      <c r="F404" s="7" t="str">
        <f t="shared" si="6"/>
        <v/>
      </c>
      <c r="G404" s="6"/>
      <c r="H404" s="5"/>
    </row>
    <row r="405" spans="1:8" x14ac:dyDescent="0.45">
      <c r="A405" s="4"/>
      <c r="B405" s="5"/>
      <c r="C405" s="5"/>
      <c r="D405" s="6"/>
      <c r="E405" s="7" t="str">
        <f>IF(C405="","",IFERROR(INDEX(단가표!$C$5:$C$54,MATCH(C405,단가표!$A$5:$A$54,0)),"단가표에 없음"))</f>
        <v/>
      </c>
      <c r="F405" s="7" t="str">
        <f t="shared" si="6"/>
        <v/>
      </c>
      <c r="G405" s="6"/>
      <c r="H405" s="5"/>
    </row>
    <row r="406" spans="1:8" x14ac:dyDescent="0.45">
      <c r="A406" s="4"/>
      <c r="B406" s="5"/>
      <c r="C406" s="5"/>
      <c r="D406" s="6"/>
      <c r="E406" s="7" t="str">
        <f>IF(C406="","",IFERROR(INDEX(단가표!$C$5:$C$54,MATCH(C406,단가표!$A$5:$A$54,0)),"단가표에 없음"))</f>
        <v/>
      </c>
      <c r="F406" s="7" t="str">
        <f t="shared" si="6"/>
        <v/>
      </c>
      <c r="G406" s="6"/>
      <c r="H406" s="5"/>
    </row>
    <row r="407" spans="1:8" x14ac:dyDescent="0.45">
      <c r="A407" s="4"/>
      <c r="B407" s="5"/>
      <c r="C407" s="5"/>
      <c r="D407" s="6"/>
      <c r="E407" s="7" t="str">
        <f>IF(C407="","",IFERROR(INDEX(단가표!$C$5:$C$54,MATCH(C407,단가표!$A$5:$A$54,0)),"단가표에 없음"))</f>
        <v/>
      </c>
      <c r="F407" s="7" t="str">
        <f t="shared" si="6"/>
        <v/>
      </c>
      <c r="G407" s="6"/>
      <c r="H407" s="5"/>
    </row>
    <row r="408" spans="1:8" x14ac:dyDescent="0.45">
      <c r="A408" s="4"/>
      <c r="B408" s="5"/>
      <c r="C408" s="5"/>
      <c r="D408" s="6"/>
      <c r="E408" s="7" t="str">
        <f>IF(C408="","",IFERROR(INDEX(단가표!$C$5:$C$54,MATCH(C408,단가표!$A$5:$A$54,0)),"단가표에 없음"))</f>
        <v/>
      </c>
      <c r="F408" s="7" t="str">
        <f t="shared" si="6"/>
        <v/>
      </c>
      <c r="G408" s="6"/>
      <c r="H408" s="5"/>
    </row>
    <row r="409" spans="1:8" x14ac:dyDescent="0.45">
      <c r="A409" s="4"/>
      <c r="B409" s="5"/>
      <c r="C409" s="5"/>
      <c r="D409" s="6"/>
      <c r="E409" s="7" t="str">
        <f>IF(C409="","",IFERROR(INDEX(단가표!$C$5:$C$54,MATCH(C409,단가표!$A$5:$A$54,0)),"단가표에 없음"))</f>
        <v/>
      </c>
      <c r="F409" s="7" t="str">
        <f t="shared" si="6"/>
        <v/>
      </c>
      <c r="G409" s="6"/>
      <c r="H409" s="5"/>
    </row>
    <row r="410" spans="1:8" x14ac:dyDescent="0.45">
      <c r="A410" s="4"/>
      <c r="B410" s="5"/>
      <c r="C410" s="5"/>
      <c r="D410" s="6"/>
      <c r="E410" s="7" t="str">
        <f>IF(C410="","",IFERROR(INDEX(단가표!$C$5:$C$54,MATCH(C410,단가표!$A$5:$A$54,0)),"단가표에 없음"))</f>
        <v/>
      </c>
      <c r="F410" s="7" t="str">
        <f t="shared" si="6"/>
        <v/>
      </c>
      <c r="G410" s="6"/>
      <c r="H410" s="5"/>
    </row>
    <row r="411" spans="1:8" x14ac:dyDescent="0.45">
      <c r="A411" s="4"/>
      <c r="B411" s="5"/>
      <c r="C411" s="5"/>
      <c r="D411" s="6"/>
      <c r="E411" s="7" t="str">
        <f>IF(C411="","",IFERROR(INDEX(단가표!$C$5:$C$54,MATCH(C411,단가표!$A$5:$A$54,0)),"단가표에 없음"))</f>
        <v/>
      </c>
      <c r="F411" s="7" t="str">
        <f t="shared" si="6"/>
        <v/>
      </c>
      <c r="G411" s="6"/>
      <c r="H411" s="5"/>
    </row>
    <row r="412" spans="1:8" x14ac:dyDescent="0.45">
      <c r="A412" s="4"/>
      <c r="B412" s="5"/>
      <c r="C412" s="5"/>
      <c r="D412" s="6"/>
      <c r="E412" s="7" t="str">
        <f>IF(C412="","",IFERROR(INDEX(단가표!$C$5:$C$54,MATCH(C412,단가표!$A$5:$A$54,0)),"단가표에 없음"))</f>
        <v/>
      </c>
      <c r="F412" s="7" t="str">
        <f t="shared" si="6"/>
        <v/>
      </c>
      <c r="G412" s="6"/>
      <c r="H412" s="5"/>
    </row>
    <row r="413" spans="1:8" x14ac:dyDescent="0.45">
      <c r="A413" s="4"/>
      <c r="B413" s="5"/>
      <c r="C413" s="5"/>
      <c r="D413" s="6"/>
      <c r="E413" s="7" t="str">
        <f>IF(C413="","",IFERROR(INDEX(단가표!$C$5:$C$54,MATCH(C413,단가표!$A$5:$A$54,0)),"단가표에 없음"))</f>
        <v/>
      </c>
      <c r="F413" s="7" t="str">
        <f t="shared" si="6"/>
        <v/>
      </c>
      <c r="G413" s="6"/>
      <c r="H413" s="5"/>
    </row>
    <row r="414" spans="1:8" x14ac:dyDescent="0.45">
      <c r="A414" s="4"/>
      <c r="B414" s="5"/>
      <c r="C414" s="5"/>
      <c r="D414" s="6"/>
      <c r="E414" s="7" t="str">
        <f>IF(C414="","",IFERROR(INDEX(단가표!$C$5:$C$54,MATCH(C414,단가표!$A$5:$A$54,0)),"단가표에 없음"))</f>
        <v/>
      </c>
      <c r="F414" s="7" t="str">
        <f t="shared" si="6"/>
        <v/>
      </c>
      <c r="G414" s="6"/>
      <c r="H414" s="5"/>
    </row>
    <row r="415" spans="1:8" x14ac:dyDescent="0.45">
      <c r="A415" s="4"/>
      <c r="B415" s="5"/>
      <c r="C415" s="5"/>
      <c r="D415" s="6"/>
      <c r="E415" s="7" t="str">
        <f>IF(C415="","",IFERROR(INDEX(단가표!$C$5:$C$54,MATCH(C415,단가표!$A$5:$A$54,0)),"단가표에 없음"))</f>
        <v/>
      </c>
      <c r="F415" s="7" t="str">
        <f t="shared" si="6"/>
        <v/>
      </c>
      <c r="G415" s="6"/>
      <c r="H415" s="5"/>
    </row>
    <row r="416" spans="1:8" x14ac:dyDescent="0.45">
      <c r="A416" s="4"/>
      <c r="B416" s="5"/>
      <c r="C416" s="5"/>
      <c r="D416" s="6"/>
      <c r="E416" s="7" t="str">
        <f>IF(C416="","",IFERROR(INDEX(단가표!$C$5:$C$54,MATCH(C416,단가표!$A$5:$A$54,0)),"단가표에 없음"))</f>
        <v/>
      </c>
      <c r="F416" s="7" t="str">
        <f t="shared" si="6"/>
        <v/>
      </c>
      <c r="G416" s="6"/>
      <c r="H416" s="5"/>
    </row>
    <row r="417" spans="1:8" x14ac:dyDescent="0.45">
      <c r="A417" s="4"/>
      <c r="B417" s="5"/>
      <c r="C417" s="5"/>
      <c r="D417" s="6"/>
      <c r="E417" s="7" t="str">
        <f>IF(C417="","",IFERROR(INDEX(단가표!$C$5:$C$54,MATCH(C417,단가표!$A$5:$A$54,0)),"단가표에 없음"))</f>
        <v/>
      </c>
      <c r="F417" s="7" t="str">
        <f t="shared" si="6"/>
        <v/>
      </c>
      <c r="G417" s="6"/>
      <c r="H417" s="5"/>
    </row>
    <row r="418" spans="1:8" x14ac:dyDescent="0.45">
      <c r="A418" s="4"/>
      <c r="B418" s="5"/>
      <c r="C418" s="5"/>
      <c r="D418" s="6"/>
      <c r="E418" s="7" t="str">
        <f>IF(C418="","",IFERROR(INDEX(단가표!$C$5:$C$54,MATCH(C418,단가표!$A$5:$A$54,0)),"단가표에 없음"))</f>
        <v/>
      </c>
      <c r="F418" s="7" t="str">
        <f t="shared" si="6"/>
        <v/>
      </c>
      <c r="G418" s="6"/>
      <c r="H418" s="5"/>
    </row>
    <row r="419" spans="1:8" x14ac:dyDescent="0.45">
      <c r="A419" s="4"/>
      <c r="B419" s="5"/>
      <c r="C419" s="5"/>
      <c r="D419" s="6"/>
      <c r="E419" s="7" t="str">
        <f>IF(C419="","",IFERROR(INDEX(단가표!$C$5:$C$54,MATCH(C419,단가표!$A$5:$A$54,0)),"단가표에 없음"))</f>
        <v/>
      </c>
      <c r="F419" s="7" t="str">
        <f t="shared" si="6"/>
        <v/>
      </c>
      <c r="G419" s="6"/>
      <c r="H419" s="5"/>
    </row>
    <row r="420" spans="1:8" x14ac:dyDescent="0.45">
      <c r="A420" s="4"/>
      <c r="B420" s="5"/>
      <c r="C420" s="5"/>
      <c r="D420" s="6"/>
      <c r="E420" s="7" t="str">
        <f>IF(C420="","",IFERROR(INDEX(단가표!$C$5:$C$54,MATCH(C420,단가표!$A$5:$A$54,0)),"단가표에 없음"))</f>
        <v/>
      </c>
      <c r="F420" s="7" t="str">
        <f t="shared" si="6"/>
        <v/>
      </c>
      <c r="G420" s="6"/>
      <c r="H420" s="5"/>
    </row>
    <row r="421" spans="1:8" x14ac:dyDescent="0.45">
      <c r="A421" s="4"/>
      <c r="B421" s="5"/>
      <c r="C421" s="5"/>
      <c r="D421" s="6"/>
      <c r="E421" s="7" t="str">
        <f>IF(C421="","",IFERROR(INDEX(단가표!$C$5:$C$54,MATCH(C421,단가표!$A$5:$A$54,0)),"단가표에 없음"))</f>
        <v/>
      </c>
      <c r="F421" s="7" t="str">
        <f t="shared" si="6"/>
        <v/>
      </c>
      <c r="G421" s="6"/>
      <c r="H421" s="5"/>
    </row>
    <row r="422" spans="1:8" x14ac:dyDescent="0.45">
      <c r="A422" s="4"/>
      <c r="B422" s="5"/>
      <c r="C422" s="5"/>
      <c r="D422" s="6"/>
      <c r="E422" s="7" t="str">
        <f>IF(C422="","",IFERROR(INDEX(단가표!$C$5:$C$54,MATCH(C422,단가표!$A$5:$A$54,0)),"단가표에 없음"))</f>
        <v/>
      </c>
      <c r="F422" s="7" t="str">
        <f t="shared" si="6"/>
        <v/>
      </c>
      <c r="G422" s="6"/>
      <c r="H422" s="5"/>
    </row>
    <row r="423" spans="1:8" x14ac:dyDescent="0.45">
      <c r="A423" s="4"/>
      <c r="B423" s="5"/>
      <c r="C423" s="5"/>
      <c r="D423" s="6"/>
      <c r="E423" s="7" t="str">
        <f>IF(C423="","",IFERROR(INDEX(단가표!$C$5:$C$54,MATCH(C423,단가표!$A$5:$A$54,0)),"단가표에 없음"))</f>
        <v/>
      </c>
      <c r="F423" s="7" t="str">
        <f t="shared" si="6"/>
        <v/>
      </c>
      <c r="G423" s="6"/>
      <c r="H423" s="5"/>
    </row>
    <row r="424" spans="1:8" x14ac:dyDescent="0.45">
      <c r="A424" s="4"/>
      <c r="B424" s="5"/>
      <c r="C424" s="5"/>
      <c r="D424" s="6"/>
      <c r="E424" s="7" t="str">
        <f>IF(C424="","",IFERROR(INDEX(단가표!$C$5:$C$54,MATCH(C424,단가표!$A$5:$A$54,0)),"단가표에 없음"))</f>
        <v/>
      </c>
      <c r="F424" s="7" t="str">
        <f t="shared" si="6"/>
        <v/>
      </c>
      <c r="G424" s="6"/>
      <c r="H424" s="5"/>
    </row>
    <row r="425" spans="1:8" x14ac:dyDescent="0.45">
      <c r="A425" s="4"/>
      <c r="B425" s="5"/>
      <c r="C425" s="5"/>
      <c r="D425" s="6"/>
      <c r="E425" s="7" t="str">
        <f>IF(C425="","",IFERROR(INDEX(단가표!$C$5:$C$54,MATCH(C425,단가표!$A$5:$A$54,0)),"단가표에 없음"))</f>
        <v/>
      </c>
      <c r="F425" s="7" t="str">
        <f t="shared" si="6"/>
        <v/>
      </c>
      <c r="G425" s="6"/>
      <c r="H425" s="5"/>
    </row>
    <row r="426" spans="1:8" x14ac:dyDescent="0.45">
      <c r="A426" s="4"/>
      <c r="B426" s="5"/>
      <c r="C426" s="5"/>
      <c r="D426" s="6"/>
      <c r="E426" s="7" t="str">
        <f>IF(C426="","",IFERROR(INDEX(단가표!$C$5:$C$54,MATCH(C426,단가표!$A$5:$A$54,0)),"단가표에 없음"))</f>
        <v/>
      </c>
      <c r="F426" s="7" t="str">
        <f t="shared" si="6"/>
        <v/>
      </c>
      <c r="G426" s="6"/>
      <c r="H426" s="5"/>
    </row>
    <row r="427" spans="1:8" x14ac:dyDescent="0.45">
      <c r="A427" s="4"/>
      <c r="B427" s="5"/>
      <c r="C427" s="5"/>
      <c r="D427" s="6"/>
      <c r="E427" s="7" t="str">
        <f>IF(C427="","",IFERROR(INDEX(단가표!$C$5:$C$54,MATCH(C427,단가표!$A$5:$A$54,0)),"단가표에 없음"))</f>
        <v/>
      </c>
      <c r="F427" s="7" t="str">
        <f t="shared" si="6"/>
        <v/>
      </c>
      <c r="G427" s="6"/>
      <c r="H427" s="5"/>
    </row>
    <row r="428" spans="1:8" x14ac:dyDescent="0.45">
      <c r="A428" s="4"/>
      <c r="B428" s="5"/>
      <c r="C428" s="5"/>
      <c r="D428" s="6"/>
      <c r="E428" s="7" t="str">
        <f>IF(C428="","",IFERROR(INDEX(단가표!$C$5:$C$54,MATCH(C428,단가표!$A$5:$A$54,0)),"단가표에 없음"))</f>
        <v/>
      </c>
      <c r="F428" s="7" t="str">
        <f t="shared" si="6"/>
        <v/>
      </c>
      <c r="G428" s="6"/>
      <c r="H428" s="5"/>
    </row>
    <row r="429" spans="1:8" x14ac:dyDescent="0.45">
      <c r="A429" s="4"/>
      <c r="B429" s="5"/>
      <c r="C429" s="5"/>
      <c r="D429" s="6"/>
      <c r="E429" s="7" t="str">
        <f>IF(C429="","",IFERROR(INDEX(단가표!$C$5:$C$54,MATCH(C429,단가표!$A$5:$A$54,0)),"단가표에 없음"))</f>
        <v/>
      </c>
      <c r="F429" s="7" t="str">
        <f t="shared" si="6"/>
        <v/>
      </c>
      <c r="G429" s="6"/>
      <c r="H429" s="5"/>
    </row>
    <row r="430" spans="1:8" x14ac:dyDescent="0.45">
      <c r="A430" s="4"/>
      <c r="B430" s="5"/>
      <c r="C430" s="5"/>
      <c r="D430" s="6"/>
      <c r="E430" s="7" t="str">
        <f>IF(C430="","",IFERROR(INDEX(단가표!$C$5:$C$54,MATCH(C430,단가표!$A$5:$A$54,0)),"단가표에 없음"))</f>
        <v/>
      </c>
      <c r="F430" s="7" t="str">
        <f t="shared" si="6"/>
        <v/>
      </c>
      <c r="G430" s="6"/>
      <c r="H430" s="5"/>
    </row>
    <row r="431" spans="1:8" x14ac:dyDescent="0.45">
      <c r="A431" s="4"/>
      <c r="B431" s="5"/>
      <c r="C431" s="5"/>
      <c r="D431" s="6"/>
      <c r="E431" s="7" t="str">
        <f>IF(C431="","",IFERROR(INDEX(단가표!$C$5:$C$54,MATCH(C431,단가표!$A$5:$A$54,0)),"단가표에 없음"))</f>
        <v/>
      </c>
      <c r="F431" s="7" t="str">
        <f t="shared" si="6"/>
        <v/>
      </c>
      <c r="G431" s="6"/>
      <c r="H431" s="5"/>
    </row>
    <row r="432" spans="1:8" x14ac:dyDescent="0.45">
      <c r="A432" s="4"/>
      <c r="B432" s="5"/>
      <c r="C432" s="5"/>
      <c r="D432" s="6"/>
      <c r="E432" s="7" t="str">
        <f>IF(C432="","",IFERROR(INDEX(단가표!$C$5:$C$54,MATCH(C432,단가표!$A$5:$A$54,0)),"단가표에 없음"))</f>
        <v/>
      </c>
      <c r="F432" s="7" t="str">
        <f t="shared" si="6"/>
        <v/>
      </c>
      <c r="G432" s="6"/>
      <c r="H432" s="5"/>
    </row>
    <row r="433" spans="1:8" x14ac:dyDescent="0.45">
      <c r="A433" s="4"/>
      <c r="B433" s="5"/>
      <c r="C433" s="5"/>
      <c r="D433" s="6"/>
      <c r="E433" s="7" t="str">
        <f>IF(C433="","",IFERROR(INDEX(단가표!$C$5:$C$54,MATCH(C433,단가표!$A$5:$A$54,0)),"단가표에 없음"))</f>
        <v/>
      </c>
      <c r="F433" s="7" t="str">
        <f t="shared" si="6"/>
        <v/>
      </c>
      <c r="G433" s="6"/>
      <c r="H433" s="5"/>
    </row>
    <row r="434" spans="1:8" x14ac:dyDescent="0.45">
      <c r="A434" s="4"/>
      <c r="B434" s="5"/>
      <c r="C434" s="5"/>
      <c r="D434" s="6"/>
      <c r="E434" s="7" t="str">
        <f>IF(C434="","",IFERROR(INDEX(단가표!$C$5:$C$54,MATCH(C434,단가표!$A$5:$A$54,0)),"단가표에 없음"))</f>
        <v/>
      </c>
      <c r="F434" s="7" t="str">
        <f t="shared" si="6"/>
        <v/>
      </c>
      <c r="G434" s="6"/>
      <c r="H434" s="5"/>
    </row>
    <row r="435" spans="1:8" x14ac:dyDescent="0.45">
      <c r="A435" s="4"/>
      <c r="B435" s="5"/>
      <c r="C435" s="5"/>
      <c r="D435" s="6"/>
      <c r="E435" s="7" t="str">
        <f>IF(C435="","",IFERROR(INDEX(단가표!$C$5:$C$54,MATCH(C435,단가표!$A$5:$A$54,0)),"단가표에 없음"))</f>
        <v/>
      </c>
      <c r="F435" s="7" t="str">
        <f t="shared" si="6"/>
        <v/>
      </c>
      <c r="G435" s="6"/>
      <c r="H435" s="5"/>
    </row>
    <row r="436" spans="1:8" x14ac:dyDescent="0.45">
      <c r="A436" s="4"/>
      <c r="B436" s="5"/>
      <c r="C436" s="5"/>
      <c r="D436" s="6"/>
      <c r="E436" s="7" t="str">
        <f>IF(C436="","",IFERROR(INDEX(단가표!$C$5:$C$54,MATCH(C436,단가표!$A$5:$A$54,0)),"단가표에 없음"))</f>
        <v/>
      </c>
      <c r="F436" s="7" t="str">
        <f t="shared" si="6"/>
        <v/>
      </c>
      <c r="G436" s="6"/>
      <c r="H436" s="5"/>
    </row>
    <row r="437" spans="1:8" x14ac:dyDescent="0.45">
      <c r="A437" s="4"/>
      <c r="B437" s="5"/>
      <c r="C437" s="5"/>
      <c r="D437" s="6"/>
      <c r="E437" s="7" t="str">
        <f>IF(C437="","",IFERROR(INDEX(단가표!$C$5:$C$54,MATCH(C437,단가표!$A$5:$A$54,0)),"단가표에 없음"))</f>
        <v/>
      </c>
      <c r="F437" s="7" t="str">
        <f t="shared" si="6"/>
        <v/>
      </c>
      <c r="G437" s="6"/>
      <c r="H437" s="5"/>
    </row>
    <row r="438" spans="1:8" x14ac:dyDescent="0.45">
      <c r="A438" s="4"/>
      <c r="B438" s="5"/>
      <c r="C438" s="5"/>
      <c r="D438" s="6"/>
      <c r="E438" s="7" t="str">
        <f>IF(C438="","",IFERROR(INDEX(단가표!$C$5:$C$54,MATCH(C438,단가표!$A$5:$A$54,0)),"단가표에 없음"))</f>
        <v/>
      </c>
      <c r="F438" s="7" t="str">
        <f t="shared" si="6"/>
        <v/>
      </c>
      <c r="G438" s="6"/>
      <c r="H438" s="5"/>
    </row>
    <row r="439" spans="1:8" x14ac:dyDescent="0.45">
      <c r="A439" s="4"/>
      <c r="B439" s="5"/>
      <c r="C439" s="5"/>
      <c r="D439" s="6"/>
      <c r="E439" s="7" t="str">
        <f>IF(C439="","",IFERROR(INDEX(단가표!$C$5:$C$54,MATCH(C439,단가표!$A$5:$A$54,0)),"단가표에 없음"))</f>
        <v/>
      </c>
      <c r="F439" s="7" t="str">
        <f t="shared" si="6"/>
        <v/>
      </c>
      <c r="G439" s="6"/>
      <c r="H439" s="5"/>
    </row>
    <row r="440" spans="1:8" x14ac:dyDescent="0.45">
      <c r="A440" s="4"/>
      <c r="B440" s="5"/>
      <c r="C440" s="5"/>
      <c r="D440" s="6"/>
      <c r="E440" s="7" t="str">
        <f>IF(C440="","",IFERROR(INDEX(단가표!$C$5:$C$54,MATCH(C440,단가표!$A$5:$A$54,0)),"단가표에 없음"))</f>
        <v/>
      </c>
      <c r="F440" s="7" t="str">
        <f t="shared" si="6"/>
        <v/>
      </c>
      <c r="G440" s="6"/>
      <c r="H440" s="5"/>
    </row>
    <row r="441" spans="1:8" x14ac:dyDescent="0.45">
      <c r="A441" s="4"/>
      <c r="B441" s="5"/>
      <c r="C441" s="5"/>
      <c r="D441" s="6"/>
      <c r="E441" s="7" t="str">
        <f>IF(C441="","",IFERROR(INDEX(단가표!$C$5:$C$54,MATCH(C441,단가표!$A$5:$A$54,0)),"단가표에 없음"))</f>
        <v/>
      </c>
      <c r="F441" s="7" t="str">
        <f t="shared" si="6"/>
        <v/>
      </c>
      <c r="G441" s="6"/>
      <c r="H441" s="5"/>
    </row>
    <row r="442" spans="1:8" x14ac:dyDescent="0.45">
      <c r="A442" s="4"/>
      <c r="B442" s="5"/>
      <c r="C442" s="5"/>
      <c r="D442" s="6"/>
      <c r="E442" s="7" t="str">
        <f>IF(C442="","",IFERROR(INDEX(단가표!$C$5:$C$54,MATCH(C442,단가표!$A$5:$A$54,0)),"단가표에 없음"))</f>
        <v/>
      </c>
      <c r="F442" s="7" t="str">
        <f t="shared" si="6"/>
        <v/>
      </c>
      <c r="G442" s="6"/>
      <c r="H442" s="5"/>
    </row>
    <row r="443" spans="1:8" x14ac:dyDescent="0.45">
      <c r="A443" s="4"/>
      <c r="B443" s="5"/>
      <c r="C443" s="5"/>
      <c r="D443" s="6"/>
      <c r="E443" s="7" t="str">
        <f>IF(C443="","",IFERROR(INDEX(단가표!$C$5:$C$54,MATCH(C443,단가표!$A$5:$A$54,0)),"단가표에 없음"))</f>
        <v/>
      </c>
      <c r="F443" s="7" t="str">
        <f t="shared" si="6"/>
        <v/>
      </c>
      <c r="G443" s="6"/>
      <c r="H443" s="5"/>
    </row>
    <row r="444" spans="1:8" x14ac:dyDescent="0.45">
      <c r="A444" s="4"/>
      <c r="B444" s="5"/>
      <c r="C444" s="5"/>
      <c r="D444" s="6"/>
      <c r="E444" s="7" t="str">
        <f>IF(C444="","",IFERROR(INDEX(단가표!$C$5:$C$54,MATCH(C444,단가표!$A$5:$A$54,0)),"단가표에 없음"))</f>
        <v/>
      </c>
      <c r="F444" s="7" t="str">
        <f t="shared" si="6"/>
        <v/>
      </c>
      <c r="G444" s="6"/>
      <c r="H444" s="5"/>
    </row>
    <row r="445" spans="1:8" x14ac:dyDescent="0.45">
      <c r="A445" s="4"/>
      <c r="B445" s="5"/>
      <c r="C445" s="5"/>
      <c r="D445" s="6"/>
      <c r="E445" s="7" t="str">
        <f>IF(C445="","",IFERROR(INDEX(단가표!$C$5:$C$54,MATCH(C445,단가표!$A$5:$A$54,0)),"단가표에 없음"))</f>
        <v/>
      </c>
      <c r="F445" s="7" t="str">
        <f t="shared" si="6"/>
        <v/>
      </c>
      <c r="G445" s="6"/>
      <c r="H445" s="5"/>
    </row>
    <row r="446" spans="1:8" x14ac:dyDescent="0.45">
      <c r="A446" s="4"/>
      <c r="B446" s="5"/>
      <c r="C446" s="5"/>
      <c r="D446" s="6"/>
      <c r="E446" s="7" t="str">
        <f>IF(C446="","",IFERROR(INDEX(단가표!$C$5:$C$54,MATCH(C446,단가표!$A$5:$A$54,0)),"단가표에 없음"))</f>
        <v/>
      </c>
      <c r="F446" s="7" t="str">
        <f t="shared" si="6"/>
        <v/>
      </c>
      <c r="G446" s="6"/>
      <c r="H446" s="5"/>
    </row>
    <row r="447" spans="1:8" x14ac:dyDescent="0.45">
      <c r="A447" s="4"/>
      <c r="B447" s="5"/>
      <c r="C447" s="5"/>
      <c r="D447" s="6"/>
      <c r="E447" s="7" t="str">
        <f>IF(C447="","",IFERROR(INDEX(단가표!$C$5:$C$54,MATCH(C447,단가표!$A$5:$A$54,0)),"단가표에 없음"))</f>
        <v/>
      </c>
      <c r="F447" s="7" t="str">
        <f t="shared" si="6"/>
        <v/>
      </c>
      <c r="G447" s="6"/>
      <c r="H447" s="5"/>
    </row>
    <row r="448" spans="1:8" x14ac:dyDescent="0.45">
      <c r="A448" s="4"/>
      <c r="B448" s="5"/>
      <c r="C448" s="5"/>
      <c r="D448" s="6"/>
      <c r="E448" s="7" t="str">
        <f>IF(C448="","",IFERROR(INDEX(단가표!$C$5:$C$54,MATCH(C448,단가표!$A$5:$A$54,0)),"단가표에 없음"))</f>
        <v/>
      </c>
      <c r="F448" s="7" t="str">
        <f t="shared" si="6"/>
        <v/>
      </c>
      <c r="G448" s="6"/>
      <c r="H448" s="5"/>
    </row>
    <row r="449" spans="1:8" x14ac:dyDescent="0.45">
      <c r="A449" s="4"/>
      <c r="B449" s="5"/>
      <c r="C449" s="5"/>
      <c r="D449" s="6"/>
      <c r="E449" s="7" t="str">
        <f>IF(C449="","",IFERROR(INDEX(단가표!$C$5:$C$54,MATCH(C449,단가표!$A$5:$A$54,0)),"단가표에 없음"))</f>
        <v/>
      </c>
      <c r="F449" s="7" t="str">
        <f t="shared" si="6"/>
        <v/>
      </c>
      <c r="G449" s="6"/>
      <c r="H449" s="5"/>
    </row>
    <row r="450" spans="1:8" x14ac:dyDescent="0.45">
      <c r="A450" s="4"/>
      <c r="B450" s="5"/>
      <c r="C450" s="5"/>
      <c r="D450" s="6"/>
      <c r="E450" s="7" t="str">
        <f>IF(C450="","",IFERROR(INDEX(단가표!$C$5:$C$54,MATCH(C450,단가표!$A$5:$A$54,0)),"단가표에 없음"))</f>
        <v/>
      </c>
      <c r="F450" s="7" t="str">
        <f t="shared" si="6"/>
        <v/>
      </c>
      <c r="G450" s="6"/>
      <c r="H450" s="5"/>
    </row>
    <row r="451" spans="1:8" x14ac:dyDescent="0.45">
      <c r="A451" s="4"/>
      <c r="B451" s="5"/>
      <c r="C451" s="5"/>
      <c r="D451" s="6"/>
      <c r="E451" s="7" t="str">
        <f>IF(C451="","",IFERROR(INDEX(단가표!$C$5:$C$54,MATCH(C451,단가표!$A$5:$A$54,0)),"단가표에 없음"))</f>
        <v/>
      </c>
      <c r="F451" s="7" t="str">
        <f t="shared" si="6"/>
        <v/>
      </c>
      <c r="G451" s="6"/>
      <c r="H451" s="5"/>
    </row>
    <row r="452" spans="1:8" x14ac:dyDescent="0.45">
      <c r="A452" s="4"/>
      <c r="B452" s="5"/>
      <c r="C452" s="5"/>
      <c r="D452" s="6"/>
      <c r="E452" s="7" t="str">
        <f>IF(C452="","",IFERROR(INDEX(단가표!$C$5:$C$54,MATCH(C452,단가표!$A$5:$A$54,0)),"단가표에 없음"))</f>
        <v/>
      </c>
      <c r="F452" s="7" t="str">
        <f t="shared" si="6"/>
        <v/>
      </c>
      <c r="G452" s="6"/>
      <c r="H452" s="5"/>
    </row>
    <row r="453" spans="1:8" x14ac:dyDescent="0.45">
      <c r="A453" s="4"/>
      <c r="B453" s="5"/>
      <c r="C453" s="5"/>
      <c r="D453" s="6"/>
      <c r="E453" s="7" t="str">
        <f>IF(C453="","",IFERROR(INDEX(단가표!$C$5:$C$54,MATCH(C453,단가표!$A$5:$A$54,0)),"단가표에 없음"))</f>
        <v/>
      </c>
      <c r="F453" s="7" t="str">
        <f t="shared" ref="F453:F516" si="7">IF(ISNUMBER(E453),D453*E453,"")</f>
        <v/>
      </c>
      <c r="G453" s="6"/>
      <c r="H453" s="5"/>
    </row>
    <row r="454" spans="1:8" x14ac:dyDescent="0.45">
      <c r="A454" s="4"/>
      <c r="B454" s="5"/>
      <c r="C454" s="5"/>
      <c r="D454" s="6"/>
      <c r="E454" s="7" t="str">
        <f>IF(C454="","",IFERROR(INDEX(단가표!$C$5:$C$54,MATCH(C454,단가표!$A$5:$A$54,0)),"단가표에 없음"))</f>
        <v/>
      </c>
      <c r="F454" s="7" t="str">
        <f t="shared" si="7"/>
        <v/>
      </c>
      <c r="G454" s="6"/>
      <c r="H454" s="5"/>
    </row>
    <row r="455" spans="1:8" x14ac:dyDescent="0.45">
      <c r="A455" s="4"/>
      <c r="B455" s="5"/>
      <c r="C455" s="5"/>
      <c r="D455" s="6"/>
      <c r="E455" s="7" t="str">
        <f>IF(C455="","",IFERROR(INDEX(단가표!$C$5:$C$54,MATCH(C455,단가표!$A$5:$A$54,0)),"단가표에 없음"))</f>
        <v/>
      </c>
      <c r="F455" s="7" t="str">
        <f t="shared" si="7"/>
        <v/>
      </c>
      <c r="G455" s="6"/>
      <c r="H455" s="5"/>
    </row>
    <row r="456" spans="1:8" x14ac:dyDescent="0.45">
      <c r="A456" s="4"/>
      <c r="B456" s="5"/>
      <c r="C456" s="5"/>
      <c r="D456" s="6"/>
      <c r="E456" s="7" t="str">
        <f>IF(C456="","",IFERROR(INDEX(단가표!$C$5:$C$54,MATCH(C456,단가표!$A$5:$A$54,0)),"단가표에 없음"))</f>
        <v/>
      </c>
      <c r="F456" s="7" t="str">
        <f t="shared" si="7"/>
        <v/>
      </c>
      <c r="G456" s="6"/>
      <c r="H456" s="5"/>
    </row>
    <row r="457" spans="1:8" x14ac:dyDescent="0.45">
      <c r="A457" s="4"/>
      <c r="B457" s="5"/>
      <c r="C457" s="5"/>
      <c r="D457" s="6"/>
      <c r="E457" s="7" t="str">
        <f>IF(C457="","",IFERROR(INDEX(단가표!$C$5:$C$54,MATCH(C457,단가표!$A$5:$A$54,0)),"단가표에 없음"))</f>
        <v/>
      </c>
      <c r="F457" s="7" t="str">
        <f t="shared" si="7"/>
        <v/>
      </c>
      <c r="G457" s="6"/>
      <c r="H457" s="5"/>
    </row>
    <row r="458" spans="1:8" x14ac:dyDescent="0.45">
      <c r="A458" s="4"/>
      <c r="B458" s="5"/>
      <c r="C458" s="5"/>
      <c r="D458" s="6"/>
      <c r="E458" s="7" t="str">
        <f>IF(C458="","",IFERROR(INDEX(단가표!$C$5:$C$54,MATCH(C458,단가표!$A$5:$A$54,0)),"단가표에 없음"))</f>
        <v/>
      </c>
      <c r="F458" s="7" t="str">
        <f t="shared" si="7"/>
        <v/>
      </c>
      <c r="G458" s="6"/>
      <c r="H458" s="5"/>
    </row>
    <row r="459" spans="1:8" x14ac:dyDescent="0.45">
      <c r="A459" s="4"/>
      <c r="B459" s="5"/>
      <c r="C459" s="5"/>
      <c r="D459" s="6"/>
      <c r="E459" s="7" t="str">
        <f>IF(C459="","",IFERROR(INDEX(단가표!$C$5:$C$54,MATCH(C459,단가표!$A$5:$A$54,0)),"단가표에 없음"))</f>
        <v/>
      </c>
      <c r="F459" s="7" t="str">
        <f t="shared" si="7"/>
        <v/>
      </c>
      <c r="G459" s="6"/>
      <c r="H459" s="5"/>
    </row>
    <row r="460" spans="1:8" x14ac:dyDescent="0.45">
      <c r="A460" s="4"/>
      <c r="B460" s="5"/>
      <c r="C460" s="5"/>
      <c r="D460" s="6"/>
      <c r="E460" s="7" t="str">
        <f>IF(C460="","",IFERROR(INDEX(단가표!$C$5:$C$54,MATCH(C460,단가표!$A$5:$A$54,0)),"단가표에 없음"))</f>
        <v/>
      </c>
      <c r="F460" s="7" t="str">
        <f t="shared" si="7"/>
        <v/>
      </c>
      <c r="G460" s="6"/>
      <c r="H460" s="5"/>
    </row>
    <row r="461" spans="1:8" x14ac:dyDescent="0.45">
      <c r="A461" s="4"/>
      <c r="B461" s="5"/>
      <c r="C461" s="5"/>
      <c r="D461" s="6"/>
      <c r="E461" s="7" t="str">
        <f>IF(C461="","",IFERROR(INDEX(단가표!$C$5:$C$54,MATCH(C461,단가표!$A$5:$A$54,0)),"단가표에 없음"))</f>
        <v/>
      </c>
      <c r="F461" s="7" t="str">
        <f t="shared" si="7"/>
        <v/>
      </c>
      <c r="G461" s="6"/>
      <c r="H461" s="5"/>
    </row>
    <row r="462" spans="1:8" x14ac:dyDescent="0.45">
      <c r="A462" s="4"/>
      <c r="B462" s="5"/>
      <c r="C462" s="5"/>
      <c r="D462" s="6"/>
      <c r="E462" s="7" t="str">
        <f>IF(C462="","",IFERROR(INDEX(단가표!$C$5:$C$54,MATCH(C462,단가표!$A$5:$A$54,0)),"단가표에 없음"))</f>
        <v/>
      </c>
      <c r="F462" s="7" t="str">
        <f t="shared" si="7"/>
        <v/>
      </c>
      <c r="G462" s="6"/>
      <c r="H462" s="5"/>
    </row>
    <row r="463" spans="1:8" x14ac:dyDescent="0.45">
      <c r="A463" s="4"/>
      <c r="B463" s="5"/>
      <c r="C463" s="5"/>
      <c r="D463" s="6"/>
      <c r="E463" s="7" t="str">
        <f>IF(C463="","",IFERROR(INDEX(단가표!$C$5:$C$54,MATCH(C463,단가표!$A$5:$A$54,0)),"단가표에 없음"))</f>
        <v/>
      </c>
      <c r="F463" s="7" t="str">
        <f t="shared" si="7"/>
        <v/>
      </c>
      <c r="G463" s="6"/>
      <c r="H463" s="5"/>
    </row>
    <row r="464" spans="1:8" x14ac:dyDescent="0.45">
      <c r="A464" s="4"/>
      <c r="B464" s="5"/>
      <c r="C464" s="5"/>
      <c r="D464" s="6"/>
      <c r="E464" s="7" t="str">
        <f>IF(C464="","",IFERROR(INDEX(단가표!$C$5:$C$54,MATCH(C464,단가표!$A$5:$A$54,0)),"단가표에 없음"))</f>
        <v/>
      </c>
      <c r="F464" s="7" t="str">
        <f t="shared" si="7"/>
        <v/>
      </c>
      <c r="G464" s="6"/>
      <c r="H464" s="5"/>
    </row>
    <row r="465" spans="1:8" x14ac:dyDescent="0.45">
      <c r="A465" s="4"/>
      <c r="B465" s="5"/>
      <c r="C465" s="5"/>
      <c r="D465" s="6"/>
      <c r="E465" s="7" t="str">
        <f>IF(C465="","",IFERROR(INDEX(단가표!$C$5:$C$54,MATCH(C465,단가표!$A$5:$A$54,0)),"단가표에 없음"))</f>
        <v/>
      </c>
      <c r="F465" s="7" t="str">
        <f t="shared" si="7"/>
        <v/>
      </c>
      <c r="G465" s="6"/>
      <c r="H465" s="5"/>
    </row>
    <row r="466" spans="1:8" x14ac:dyDescent="0.45">
      <c r="A466" s="4"/>
      <c r="B466" s="5"/>
      <c r="C466" s="5"/>
      <c r="D466" s="6"/>
      <c r="E466" s="7" t="str">
        <f>IF(C466="","",IFERROR(INDEX(단가표!$C$5:$C$54,MATCH(C466,단가표!$A$5:$A$54,0)),"단가표에 없음"))</f>
        <v/>
      </c>
      <c r="F466" s="7" t="str">
        <f t="shared" si="7"/>
        <v/>
      </c>
      <c r="G466" s="6"/>
      <c r="H466" s="5"/>
    </row>
    <row r="467" spans="1:8" x14ac:dyDescent="0.45">
      <c r="A467" s="4"/>
      <c r="B467" s="5"/>
      <c r="C467" s="5"/>
      <c r="D467" s="6"/>
      <c r="E467" s="7" t="str">
        <f>IF(C467="","",IFERROR(INDEX(단가표!$C$5:$C$54,MATCH(C467,단가표!$A$5:$A$54,0)),"단가표에 없음"))</f>
        <v/>
      </c>
      <c r="F467" s="7" t="str">
        <f t="shared" si="7"/>
        <v/>
      </c>
      <c r="G467" s="6"/>
      <c r="H467" s="5"/>
    </row>
    <row r="468" spans="1:8" x14ac:dyDescent="0.45">
      <c r="A468" s="4"/>
      <c r="B468" s="5"/>
      <c r="C468" s="5"/>
      <c r="D468" s="6"/>
      <c r="E468" s="7" t="str">
        <f>IF(C468="","",IFERROR(INDEX(단가표!$C$5:$C$54,MATCH(C468,단가표!$A$5:$A$54,0)),"단가표에 없음"))</f>
        <v/>
      </c>
      <c r="F468" s="7" t="str">
        <f t="shared" si="7"/>
        <v/>
      </c>
      <c r="G468" s="6"/>
      <c r="H468" s="5"/>
    </row>
    <row r="469" spans="1:8" x14ac:dyDescent="0.45">
      <c r="A469" s="4"/>
      <c r="B469" s="5"/>
      <c r="C469" s="5"/>
      <c r="D469" s="6"/>
      <c r="E469" s="7" t="str">
        <f>IF(C469="","",IFERROR(INDEX(단가표!$C$5:$C$54,MATCH(C469,단가표!$A$5:$A$54,0)),"단가표에 없음"))</f>
        <v/>
      </c>
      <c r="F469" s="7" t="str">
        <f t="shared" si="7"/>
        <v/>
      </c>
      <c r="G469" s="6"/>
      <c r="H469" s="5"/>
    </row>
    <row r="470" spans="1:8" x14ac:dyDescent="0.45">
      <c r="A470" s="4"/>
      <c r="B470" s="5"/>
      <c r="C470" s="5"/>
      <c r="D470" s="6"/>
      <c r="E470" s="7" t="str">
        <f>IF(C470="","",IFERROR(INDEX(단가표!$C$5:$C$54,MATCH(C470,단가표!$A$5:$A$54,0)),"단가표에 없음"))</f>
        <v/>
      </c>
      <c r="F470" s="7" t="str">
        <f t="shared" si="7"/>
        <v/>
      </c>
      <c r="G470" s="6"/>
      <c r="H470" s="5"/>
    </row>
    <row r="471" spans="1:8" x14ac:dyDescent="0.45">
      <c r="A471" s="4"/>
      <c r="B471" s="5"/>
      <c r="C471" s="5"/>
      <c r="D471" s="6"/>
      <c r="E471" s="7" t="str">
        <f>IF(C471="","",IFERROR(INDEX(단가표!$C$5:$C$54,MATCH(C471,단가표!$A$5:$A$54,0)),"단가표에 없음"))</f>
        <v/>
      </c>
      <c r="F471" s="7" t="str">
        <f t="shared" si="7"/>
        <v/>
      </c>
      <c r="G471" s="6"/>
      <c r="H471" s="5"/>
    </row>
    <row r="472" spans="1:8" x14ac:dyDescent="0.45">
      <c r="A472" s="4"/>
      <c r="B472" s="5"/>
      <c r="C472" s="5"/>
      <c r="D472" s="6"/>
      <c r="E472" s="7" t="str">
        <f>IF(C472="","",IFERROR(INDEX(단가표!$C$5:$C$54,MATCH(C472,단가표!$A$5:$A$54,0)),"단가표에 없음"))</f>
        <v/>
      </c>
      <c r="F472" s="7" t="str">
        <f t="shared" si="7"/>
        <v/>
      </c>
      <c r="G472" s="6"/>
      <c r="H472" s="5"/>
    </row>
    <row r="473" spans="1:8" x14ac:dyDescent="0.45">
      <c r="A473" s="4"/>
      <c r="B473" s="5"/>
      <c r="C473" s="5"/>
      <c r="D473" s="6"/>
      <c r="E473" s="7" t="str">
        <f>IF(C473="","",IFERROR(INDEX(단가표!$C$5:$C$54,MATCH(C473,단가표!$A$5:$A$54,0)),"단가표에 없음"))</f>
        <v/>
      </c>
      <c r="F473" s="7" t="str">
        <f t="shared" si="7"/>
        <v/>
      </c>
      <c r="G473" s="6"/>
      <c r="H473" s="5"/>
    </row>
    <row r="474" spans="1:8" x14ac:dyDescent="0.45">
      <c r="A474" s="4"/>
      <c r="B474" s="5"/>
      <c r="C474" s="5"/>
      <c r="D474" s="6"/>
      <c r="E474" s="7" t="str">
        <f>IF(C474="","",IFERROR(INDEX(단가표!$C$5:$C$54,MATCH(C474,단가표!$A$5:$A$54,0)),"단가표에 없음"))</f>
        <v/>
      </c>
      <c r="F474" s="7" t="str">
        <f t="shared" si="7"/>
        <v/>
      </c>
      <c r="G474" s="6"/>
      <c r="H474" s="5"/>
    </row>
    <row r="475" spans="1:8" x14ac:dyDescent="0.45">
      <c r="A475" s="4"/>
      <c r="B475" s="5"/>
      <c r="C475" s="5"/>
      <c r="D475" s="6"/>
      <c r="E475" s="7" t="str">
        <f>IF(C475="","",IFERROR(INDEX(단가표!$C$5:$C$54,MATCH(C475,단가표!$A$5:$A$54,0)),"단가표에 없음"))</f>
        <v/>
      </c>
      <c r="F475" s="7" t="str">
        <f t="shared" si="7"/>
        <v/>
      </c>
      <c r="G475" s="6"/>
      <c r="H475" s="5"/>
    </row>
    <row r="476" spans="1:8" x14ac:dyDescent="0.45">
      <c r="A476" s="4"/>
      <c r="B476" s="5"/>
      <c r="C476" s="5"/>
      <c r="D476" s="6"/>
      <c r="E476" s="7" t="str">
        <f>IF(C476="","",IFERROR(INDEX(단가표!$C$5:$C$54,MATCH(C476,단가표!$A$5:$A$54,0)),"단가표에 없음"))</f>
        <v/>
      </c>
      <c r="F476" s="7" t="str">
        <f t="shared" si="7"/>
        <v/>
      </c>
      <c r="G476" s="6"/>
      <c r="H476" s="5"/>
    </row>
    <row r="477" spans="1:8" x14ac:dyDescent="0.45">
      <c r="A477" s="4"/>
      <c r="B477" s="5"/>
      <c r="C477" s="5"/>
      <c r="D477" s="6"/>
      <c r="E477" s="7" t="str">
        <f>IF(C477="","",IFERROR(INDEX(단가표!$C$5:$C$54,MATCH(C477,단가표!$A$5:$A$54,0)),"단가표에 없음"))</f>
        <v/>
      </c>
      <c r="F477" s="7" t="str">
        <f t="shared" si="7"/>
        <v/>
      </c>
      <c r="G477" s="6"/>
      <c r="H477" s="5"/>
    </row>
    <row r="478" spans="1:8" x14ac:dyDescent="0.45">
      <c r="A478" s="4"/>
      <c r="B478" s="5"/>
      <c r="C478" s="5"/>
      <c r="D478" s="6"/>
      <c r="E478" s="7" t="str">
        <f>IF(C478="","",IFERROR(INDEX(단가표!$C$5:$C$54,MATCH(C478,단가표!$A$5:$A$54,0)),"단가표에 없음"))</f>
        <v/>
      </c>
      <c r="F478" s="7" t="str">
        <f t="shared" si="7"/>
        <v/>
      </c>
      <c r="G478" s="6"/>
      <c r="H478" s="5"/>
    </row>
    <row r="479" spans="1:8" x14ac:dyDescent="0.45">
      <c r="A479" s="4"/>
      <c r="B479" s="5"/>
      <c r="C479" s="5"/>
      <c r="D479" s="6"/>
      <c r="E479" s="7" t="str">
        <f>IF(C479="","",IFERROR(INDEX(단가표!$C$5:$C$54,MATCH(C479,단가표!$A$5:$A$54,0)),"단가표에 없음"))</f>
        <v/>
      </c>
      <c r="F479" s="7" t="str">
        <f t="shared" si="7"/>
        <v/>
      </c>
      <c r="G479" s="6"/>
      <c r="H479" s="5"/>
    </row>
    <row r="480" spans="1:8" x14ac:dyDescent="0.45">
      <c r="A480" s="4"/>
      <c r="B480" s="5"/>
      <c r="C480" s="5"/>
      <c r="D480" s="6"/>
      <c r="E480" s="7" t="str">
        <f>IF(C480="","",IFERROR(INDEX(단가표!$C$5:$C$54,MATCH(C480,단가표!$A$5:$A$54,0)),"단가표에 없음"))</f>
        <v/>
      </c>
      <c r="F480" s="7" t="str">
        <f t="shared" si="7"/>
        <v/>
      </c>
      <c r="G480" s="6"/>
      <c r="H480" s="5"/>
    </row>
    <row r="481" spans="1:8" x14ac:dyDescent="0.45">
      <c r="A481" s="4"/>
      <c r="B481" s="5"/>
      <c r="C481" s="5"/>
      <c r="D481" s="6"/>
      <c r="E481" s="7" t="str">
        <f>IF(C481="","",IFERROR(INDEX(단가표!$C$5:$C$54,MATCH(C481,단가표!$A$5:$A$54,0)),"단가표에 없음"))</f>
        <v/>
      </c>
      <c r="F481" s="7" t="str">
        <f t="shared" si="7"/>
        <v/>
      </c>
      <c r="G481" s="6"/>
      <c r="H481" s="5"/>
    </row>
    <row r="482" spans="1:8" x14ac:dyDescent="0.45">
      <c r="A482" s="4"/>
      <c r="B482" s="5"/>
      <c r="C482" s="5"/>
      <c r="D482" s="6"/>
      <c r="E482" s="7" t="str">
        <f>IF(C482="","",IFERROR(INDEX(단가표!$C$5:$C$54,MATCH(C482,단가표!$A$5:$A$54,0)),"단가표에 없음"))</f>
        <v/>
      </c>
      <c r="F482" s="7" t="str">
        <f t="shared" si="7"/>
        <v/>
      </c>
      <c r="G482" s="6"/>
      <c r="H482" s="5"/>
    </row>
    <row r="483" spans="1:8" x14ac:dyDescent="0.45">
      <c r="A483" s="4"/>
      <c r="B483" s="5"/>
      <c r="C483" s="5"/>
      <c r="D483" s="6"/>
      <c r="E483" s="7" t="str">
        <f>IF(C483="","",IFERROR(INDEX(단가표!$C$5:$C$54,MATCH(C483,단가표!$A$5:$A$54,0)),"단가표에 없음"))</f>
        <v/>
      </c>
      <c r="F483" s="7" t="str">
        <f t="shared" si="7"/>
        <v/>
      </c>
      <c r="G483" s="6"/>
      <c r="H483" s="5"/>
    </row>
    <row r="484" spans="1:8" x14ac:dyDescent="0.45">
      <c r="A484" s="4"/>
      <c r="B484" s="5"/>
      <c r="C484" s="5"/>
      <c r="D484" s="6"/>
      <c r="E484" s="7" t="str">
        <f>IF(C484="","",IFERROR(INDEX(단가표!$C$5:$C$54,MATCH(C484,단가표!$A$5:$A$54,0)),"단가표에 없음"))</f>
        <v/>
      </c>
      <c r="F484" s="7" t="str">
        <f t="shared" si="7"/>
        <v/>
      </c>
      <c r="G484" s="6"/>
      <c r="H484" s="5"/>
    </row>
    <row r="485" spans="1:8" x14ac:dyDescent="0.45">
      <c r="A485" s="4"/>
      <c r="B485" s="5"/>
      <c r="C485" s="5"/>
      <c r="D485" s="6"/>
      <c r="E485" s="7" t="str">
        <f>IF(C485="","",IFERROR(INDEX(단가표!$C$5:$C$54,MATCH(C485,단가표!$A$5:$A$54,0)),"단가표에 없음"))</f>
        <v/>
      </c>
      <c r="F485" s="7" t="str">
        <f t="shared" si="7"/>
        <v/>
      </c>
      <c r="G485" s="6"/>
      <c r="H485" s="5"/>
    </row>
    <row r="486" spans="1:8" x14ac:dyDescent="0.45">
      <c r="A486" s="4"/>
      <c r="B486" s="5"/>
      <c r="C486" s="5"/>
      <c r="D486" s="6"/>
      <c r="E486" s="7" t="str">
        <f>IF(C486="","",IFERROR(INDEX(단가표!$C$5:$C$54,MATCH(C486,단가표!$A$5:$A$54,0)),"단가표에 없음"))</f>
        <v/>
      </c>
      <c r="F486" s="7" t="str">
        <f t="shared" si="7"/>
        <v/>
      </c>
      <c r="G486" s="6"/>
      <c r="H486" s="5"/>
    </row>
    <row r="487" spans="1:8" x14ac:dyDescent="0.45">
      <c r="A487" s="4"/>
      <c r="B487" s="5"/>
      <c r="C487" s="5"/>
      <c r="D487" s="6"/>
      <c r="E487" s="7" t="str">
        <f>IF(C487="","",IFERROR(INDEX(단가표!$C$5:$C$54,MATCH(C487,단가표!$A$5:$A$54,0)),"단가표에 없음"))</f>
        <v/>
      </c>
      <c r="F487" s="7" t="str">
        <f t="shared" si="7"/>
        <v/>
      </c>
      <c r="G487" s="6"/>
      <c r="H487" s="5"/>
    </row>
    <row r="488" spans="1:8" x14ac:dyDescent="0.45">
      <c r="A488" s="4"/>
      <c r="B488" s="5"/>
      <c r="C488" s="5"/>
      <c r="D488" s="6"/>
      <c r="E488" s="7" t="str">
        <f>IF(C488="","",IFERROR(INDEX(단가표!$C$5:$C$54,MATCH(C488,단가표!$A$5:$A$54,0)),"단가표에 없음"))</f>
        <v/>
      </c>
      <c r="F488" s="7" t="str">
        <f t="shared" si="7"/>
        <v/>
      </c>
      <c r="G488" s="6"/>
      <c r="H488" s="5"/>
    </row>
    <row r="489" spans="1:8" x14ac:dyDescent="0.45">
      <c r="A489" s="4"/>
      <c r="B489" s="5"/>
      <c r="C489" s="5"/>
      <c r="D489" s="6"/>
      <c r="E489" s="7" t="str">
        <f>IF(C489="","",IFERROR(INDEX(단가표!$C$5:$C$54,MATCH(C489,단가표!$A$5:$A$54,0)),"단가표에 없음"))</f>
        <v/>
      </c>
      <c r="F489" s="7" t="str">
        <f t="shared" si="7"/>
        <v/>
      </c>
      <c r="G489" s="6"/>
      <c r="H489" s="5"/>
    </row>
    <row r="490" spans="1:8" x14ac:dyDescent="0.45">
      <c r="A490" s="4"/>
      <c r="B490" s="5"/>
      <c r="C490" s="5"/>
      <c r="D490" s="6"/>
      <c r="E490" s="7" t="str">
        <f>IF(C490="","",IFERROR(INDEX(단가표!$C$5:$C$54,MATCH(C490,단가표!$A$5:$A$54,0)),"단가표에 없음"))</f>
        <v/>
      </c>
      <c r="F490" s="7" t="str">
        <f t="shared" si="7"/>
        <v/>
      </c>
      <c r="G490" s="6"/>
      <c r="H490" s="5"/>
    </row>
    <row r="491" spans="1:8" x14ac:dyDescent="0.45">
      <c r="A491" s="4"/>
      <c r="B491" s="5"/>
      <c r="C491" s="5"/>
      <c r="D491" s="6"/>
      <c r="E491" s="7" t="str">
        <f>IF(C491="","",IFERROR(INDEX(단가표!$C$5:$C$54,MATCH(C491,단가표!$A$5:$A$54,0)),"단가표에 없음"))</f>
        <v/>
      </c>
      <c r="F491" s="7" t="str">
        <f t="shared" si="7"/>
        <v/>
      </c>
      <c r="G491" s="6"/>
      <c r="H491" s="5"/>
    </row>
    <row r="492" spans="1:8" x14ac:dyDescent="0.45">
      <c r="A492" s="4"/>
      <c r="B492" s="5"/>
      <c r="C492" s="5"/>
      <c r="D492" s="6"/>
      <c r="E492" s="7" t="str">
        <f>IF(C492="","",IFERROR(INDEX(단가표!$C$5:$C$54,MATCH(C492,단가표!$A$5:$A$54,0)),"단가표에 없음"))</f>
        <v/>
      </c>
      <c r="F492" s="7" t="str">
        <f t="shared" si="7"/>
        <v/>
      </c>
      <c r="G492" s="6"/>
      <c r="H492" s="5"/>
    </row>
    <row r="493" spans="1:8" x14ac:dyDescent="0.45">
      <c r="A493" s="4"/>
      <c r="B493" s="5"/>
      <c r="C493" s="5"/>
      <c r="D493" s="6"/>
      <c r="E493" s="7" t="str">
        <f>IF(C493="","",IFERROR(INDEX(단가표!$C$5:$C$54,MATCH(C493,단가표!$A$5:$A$54,0)),"단가표에 없음"))</f>
        <v/>
      </c>
      <c r="F493" s="7" t="str">
        <f t="shared" si="7"/>
        <v/>
      </c>
      <c r="G493" s="6"/>
      <c r="H493" s="5"/>
    </row>
    <row r="494" spans="1:8" x14ac:dyDescent="0.45">
      <c r="A494" s="4"/>
      <c r="B494" s="5"/>
      <c r="C494" s="5"/>
      <c r="D494" s="6"/>
      <c r="E494" s="7" t="str">
        <f>IF(C494="","",IFERROR(INDEX(단가표!$C$5:$C$54,MATCH(C494,단가표!$A$5:$A$54,0)),"단가표에 없음"))</f>
        <v/>
      </c>
      <c r="F494" s="7" t="str">
        <f t="shared" si="7"/>
        <v/>
      </c>
      <c r="G494" s="6"/>
      <c r="H494" s="5"/>
    </row>
    <row r="495" spans="1:8" x14ac:dyDescent="0.45">
      <c r="A495" s="4"/>
      <c r="B495" s="5"/>
      <c r="C495" s="5"/>
      <c r="D495" s="6"/>
      <c r="E495" s="7" t="str">
        <f>IF(C495="","",IFERROR(INDEX(단가표!$C$5:$C$54,MATCH(C495,단가표!$A$5:$A$54,0)),"단가표에 없음"))</f>
        <v/>
      </c>
      <c r="F495" s="7" t="str">
        <f t="shared" si="7"/>
        <v/>
      </c>
      <c r="G495" s="6"/>
      <c r="H495" s="5"/>
    </row>
    <row r="496" spans="1:8" x14ac:dyDescent="0.45">
      <c r="A496" s="4"/>
      <c r="B496" s="5"/>
      <c r="C496" s="5"/>
      <c r="D496" s="6"/>
      <c r="E496" s="7" t="str">
        <f>IF(C496="","",IFERROR(INDEX(단가표!$C$5:$C$54,MATCH(C496,단가표!$A$5:$A$54,0)),"단가표에 없음"))</f>
        <v/>
      </c>
      <c r="F496" s="7" t="str">
        <f t="shared" si="7"/>
        <v/>
      </c>
      <c r="G496" s="6"/>
      <c r="H496" s="5"/>
    </row>
    <row r="497" spans="1:8" x14ac:dyDescent="0.45">
      <c r="A497" s="4"/>
      <c r="B497" s="5"/>
      <c r="C497" s="5"/>
      <c r="D497" s="6"/>
      <c r="E497" s="7" t="str">
        <f>IF(C497="","",IFERROR(INDEX(단가표!$C$5:$C$54,MATCH(C497,단가표!$A$5:$A$54,0)),"단가표에 없음"))</f>
        <v/>
      </c>
      <c r="F497" s="7" t="str">
        <f t="shared" si="7"/>
        <v/>
      </c>
      <c r="G497" s="6"/>
      <c r="H497" s="5"/>
    </row>
    <row r="498" spans="1:8" x14ac:dyDescent="0.45">
      <c r="A498" s="4"/>
      <c r="B498" s="5"/>
      <c r="C498" s="5"/>
      <c r="D498" s="6"/>
      <c r="E498" s="7" t="str">
        <f>IF(C498="","",IFERROR(INDEX(단가표!$C$5:$C$54,MATCH(C498,단가표!$A$5:$A$54,0)),"단가표에 없음"))</f>
        <v/>
      </c>
      <c r="F498" s="7" t="str">
        <f t="shared" si="7"/>
        <v/>
      </c>
      <c r="G498" s="6"/>
      <c r="H498" s="5"/>
    </row>
    <row r="499" spans="1:8" x14ac:dyDescent="0.45">
      <c r="A499" s="4"/>
      <c r="B499" s="5"/>
      <c r="C499" s="5"/>
      <c r="D499" s="6"/>
      <c r="E499" s="7" t="str">
        <f>IF(C499="","",IFERROR(INDEX(단가표!$C$5:$C$54,MATCH(C499,단가표!$A$5:$A$54,0)),"단가표에 없음"))</f>
        <v/>
      </c>
      <c r="F499" s="7" t="str">
        <f t="shared" si="7"/>
        <v/>
      </c>
      <c r="G499" s="6"/>
      <c r="H499" s="5"/>
    </row>
    <row r="500" spans="1:8" x14ac:dyDescent="0.45">
      <c r="A500" s="4"/>
      <c r="B500" s="5"/>
      <c r="C500" s="5"/>
      <c r="D500" s="6"/>
      <c r="E500" s="7" t="str">
        <f>IF(C500="","",IFERROR(INDEX(단가표!$C$5:$C$54,MATCH(C500,단가표!$A$5:$A$54,0)),"단가표에 없음"))</f>
        <v/>
      </c>
      <c r="F500" s="7" t="str">
        <f t="shared" si="7"/>
        <v/>
      </c>
      <c r="G500" s="6"/>
      <c r="H500" s="5"/>
    </row>
    <row r="501" spans="1:8" x14ac:dyDescent="0.45">
      <c r="A501" s="4"/>
      <c r="B501" s="5"/>
      <c r="C501" s="5"/>
      <c r="D501" s="6"/>
      <c r="E501" s="7" t="str">
        <f>IF(C501="","",IFERROR(INDEX(단가표!$C$5:$C$54,MATCH(C501,단가표!$A$5:$A$54,0)),"단가표에 없음"))</f>
        <v/>
      </c>
      <c r="F501" s="7" t="str">
        <f t="shared" si="7"/>
        <v/>
      </c>
      <c r="G501" s="6"/>
      <c r="H501" s="5"/>
    </row>
    <row r="502" spans="1:8" x14ac:dyDescent="0.45">
      <c r="A502" s="4"/>
      <c r="B502" s="5"/>
      <c r="C502" s="5"/>
      <c r="D502" s="6"/>
      <c r="E502" s="7" t="str">
        <f>IF(C502="","",IFERROR(INDEX(단가표!$C$5:$C$54,MATCH(C502,단가표!$A$5:$A$54,0)),"단가표에 없음"))</f>
        <v/>
      </c>
      <c r="F502" s="7" t="str">
        <f t="shared" si="7"/>
        <v/>
      </c>
      <c r="G502" s="6"/>
      <c r="H502" s="5"/>
    </row>
    <row r="503" spans="1:8" x14ac:dyDescent="0.45">
      <c r="A503" s="4"/>
      <c r="B503" s="5"/>
      <c r="C503" s="5"/>
      <c r="D503" s="6"/>
      <c r="E503" s="7" t="str">
        <f>IF(C503="","",IFERROR(INDEX(단가표!$C$5:$C$54,MATCH(C503,단가표!$A$5:$A$54,0)),"단가표에 없음"))</f>
        <v/>
      </c>
      <c r="F503" s="7" t="str">
        <f t="shared" si="7"/>
        <v/>
      </c>
      <c r="G503" s="6"/>
      <c r="H503" s="5"/>
    </row>
    <row r="504" spans="1:8" x14ac:dyDescent="0.45">
      <c r="A504" s="4"/>
      <c r="B504" s="5"/>
      <c r="C504" s="5"/>
      <c r="D504" s="6"/>
      <c r="E504" s="7" t="str">
        <f>IF(C504="","",IFERROR(INDEX(단가표!$C$5:$C$54,MATCH(C504,단가표!$A$5:$A$54,0)),"단가표에 없음"))</f>
        <v/>
      </c>
      <c r="F504" s="7" t="str">
        <f t="shared" si="7"/>
        <v/>
      </c>
      <c r="G504" s="6"/>
      <c r="H504" s="5"/>
    </row>
  </sheetData>
  <sheetProtection sheet="1" formatColumns="0" deleteRows="0" sort="0" autoFilter="0"/>
  <autoFilter ref="A4:H504" xr:uid="{00000000-0009-0000-0000-000000000000}"/>
  <phoneticPr fontId="6" type="noConversion"/>
  <conditionalFormatting sqref="A5:H504">
    <cfRule type="expression" dxfId="2" priority="1">
      <formula>AND($C5&lt;&gt;"",COUNTIFS($A$5:$A$504,$A5,$B$5:$B$504,$B5,$C$5:$C$504,$C5,$D$5:$D$504,$D5)&gt;1)</formula>
    </cfRule>
  </conditionalFormatting>
  <conditionalFormatting sqref="E5:E504">
    <cfRule type="expression" dxfId="1" priority="2">
      <formula>E5="단가표에 없음"</formula>
    </cfRule>
  </conditionalFormatting>
  <dataValidations count="3">
    <dataValidation type="date" showErrorMessage="1" errorTitle="날짜" error="2026-10-05처럼 날짜로 적어 주세요." sqref="A5:A504" xr:uid="{00000000-0002-0000-0000-000002000000}">
      <formula1>DATE(2020,1,1)</formula1>
      <formula2>DATE(2035,12,31)</formula2>
    </dataValidation>
    <dataValidation type="whole" showErrorMessage="1" errorTitle="수량" error="숫자만 적을 수 있어요. 반품은 -2처럼 앞에 -를 붙여요." sqref="D5:D504" xr:uid="{00000000-0002-0000-0000-000003000000}">
      <formula1>-9999</formula1>
      <formula2>9999</formula2>
    </dataValidation>
    <dataValidation type="decimal" operator="greaterThanOrEqual" showErrorMessage="1" errorTitle="입금" error="입금은 숫자만 적어요(원, 쉼표 없이)." sqref="G5:G504" xr:uid="{00000000-0002-0000-0000-000004000000}">
      <formula1>0</formula1>
    </dataValidation>
  </dataValidation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거래처" error="거래처 목록(단가표 시트 오른쪽)에 있는 이름만 고를 수 있어요." xr:uid="{00000000-0002-0000-0000-000000000000}">
          <x14:formula1>
            <xm:f>단가표!$F$5:$F$34</xm:f>
          </x14:formula1>
          <xm:sqref>B5:B504</xm:sqref>
        </x14:dataValidation>
        <x14:dataValidation type="list" allowBlank="1" showErrorMessage="1" errorTitle="품목" error="단가표에 있는 품목만 고를 수 있어요." xr:uid="{00000000-0002-0000-0000-000001000000}">
          <x14:formula1>
            <xm:f>단가표!$A$5:$A$54</xm:f>
          </x14:formula1>
          <xm:sqref>C5:C504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pane ySplit="4" topLeftCell="A5" activePane="bottomLeft" state="frozen"/>
      <selection pane="bottomLeft"/>
    </sheetView>
  </sheetViews>
  <sheetFormatPr defaultRowHeight="17" x14ac:dyDescent="0.45"/>
  <cols>
    <col min="1" max="1" width="14" customWidth="1"/>
    <col min="2" max="2" width="12" customWidth="1"/>
    <col min="3" max="3" width="10" customWidth="1"/>
    <col min="4" max="4" width="14" customWidth="1"/>
    <col min="5" max="5" width="13" customWidth="1"/>
    <col min="6" max="6" width="14" customWidth="1"/>
    <col min="7" max="7" width="12" customWidth="1"/>
  </cols>
  <sheetData>
    <row r="1" spans="1:8" ht="21" x14ac:dyDescent="0.55000000000000004">
      <c r="A1" s="1" t="s">
        <v>27</v>
      </c>
    </row>
    <row r="2" spans="1:8" x14ac:dyDescent="0.45">
      <c r="A2" s="2" t="s">
        <v>28</v>
      </c>
    </row>
    <row r="3" spans="1:8" x14ac:dyDescent="0.45">
      <c r="A3" s="8" t="s">
        <v>29</v>
      </c>
      <c r="B3" s="9">
        <f>SUM(B5:B34)</f>
        <v>0</v>
      </c>
      <c r="C3" s="9">
        <f>SUM(C5:C34)</f>
        <v>38</v>
      </c>
      <c r="D3" s="9">
        <f>SUM(거래내역!$F$5:$F$504)</f>
        <v>2715000</v>
      </c>
      <c r="E3" s="9">
        <f>SUM(거래내역!$G$5:$G$504)</f>
        <v>830000</v>
      </c>
      <c r="F3" s="9">
        <f>B3+D3-E3</f>
        <v>1885000</v>
      </c>
      <c r="H3" s="10" t="str">
        <f>IF(OR(SUM(D5:D34)&lt;&gt;D3,SUM(E5:E34)&lt;&gt;E3),"거래처 목록에 없는 이름이 거래내역에 있어요",IF(COUNTIF(거래내역!$E$5:$E$504,"단가표에 없음")&gt;0,"단가표에 없는 품목이 있어 합계에서 빠진 줄이 있어요",""))</f>
        <v/>
      </c>
    </row>
    <row r="4" spans="1:8" x14ac:dyDescent="0.45">
      <c r="A4" s="3" t="s">
        <v>4</v>
      </c>
      <c r="B4" s="3" t="s">
        <v>30</v>
      </c>
      <c r="C4" s="3" t="s">
        <v>31</v>
      </c>
      <c r="D4" s="3" t="s">
        <v>32</v>
      </c>
      <c r="E4" s="3" t="s">
        <v>9</v>
      </c>
      <c r="F4" s="3" t="s">
        <v>33</v>
      </c>
      <c r="G4" s="3" t="s">
        <v>34</v>
      </c>
    </row>
    <row r="5" spans="1:8" x14ac:dyDescent="0.45">
      <c r="A5" s="11" t="str">
        <f>IF(단가표!F5="","",단가표!F5)</f>
        <v>바다식당</v>
      </c>
      <c r="B5" s="6"/>
      <c r="C5" s="7">
        <f>IF(A5="","",SUMPRODUCT((거래내역!$B$5:$B$504=A5)*ISNUMBER(거래내역!$F$5:$F$504)*(거래내역!$D$5:$D$504&gt;0)))</f>
        <v>10</v>
      </c>
      <c r="D5" s="7">
        <f>IF(A5="","",SUMIFS(거래내역!$F$5:$F$504,거래내역!$B$5:$B$504,A5))</f>
        <v>892000</v>
      </c>
      <c r="E5" s="7">
        <f>IF(A5="","",SUMIFS(거래내역!$G$5:$G$504,거래내역!$B$5:$B$504,A5))</f>
        <v>150000</v>
      </c>
      <c r="F5" s="7">
        <f t="shared" ref="F5:F34" si="0">IF(A5="","",N(B5)+D5-E5)</f>
        <v>742000</v>
      </c>
      <c r="G5" s="7">
        <f t="shared" ref="G5:G34" si="1">IF(OR(A5="",N(C5)=0),"",ROUND(D5/C5,0))</f>
        <v>89200</v>
      </c>
    </row>
    <row r="6" spans="1:8" x14ac:dyDescent="0.45">
      <c r="A6" s="11" t="str">
        <f>IF(단가표!F6="","",단가표!F6)</f>
        <v>정담한식</v>
      </c>
      <c r="B6" s="6"/>
      <c r="C6" s="7">
        <f>IF(A6="","",SUMPRODUCT((거래내역!$B$5:$B$504=A6)*ISNUMBER(거래내역!$F$5:$F$504)*(거래내역!$D$5:$D$504&gt;0)))</f>
        <v>5</v>
      </c>
      <c r="D6" s="7">
        <f>IF(A6="","",SUMIFS(거래내역!$F$5:$F$504,거래내역!$B$5:$B$504,A6))</f>
        <v>322000</v>
      </c>
      <c r="E6" s="7">
        <f>IF(A6="","",SUMIFS(거래내역!$G$5:$G$504,거래내역!$B$5:$B$504,A6))</f>
        <v>200000</v>
      </c>
      <c r="F6" s="7">
        <f t="shared" si="0"/>
        <v>122000</v>
      </c>
      <c r="G6" s="7">
        <f t="shared" si="1"/>
        <v>64400</v>
      </c>
    </row>
    <row r="7" spans="1:8" x14ac:dyDescent="0.45">
      <c r="A7" s="11" t="str">
        <f>IF(단가표!F7="","",단가표!F7)</f>
        <v>소담국수</v>
      </c>
      <c r="B7" s="6"/>
      <c r="C7" s="7">
        <f>IF(A7="","",SUMPRODUCT((거래내역!$B$5:$B$504=A7)*ISNUMBER(거래내역!$F$5:$F$504)*(거래내역!$D$5:$D$504&gt;0)))</f>
        <v>6</v>
      </c>
      <c r="D7" s="7">
        <f>IF(A7="","",SUMIFS(거래내역!$F$5:$F$504,거래내역!$B$5:$B$504,A7))</f>
        <v>351000</v>
      </c>
      <c r="E7" s="7">
        <f>IF(A7="","",SUMIFS(거래내역!$G$5:$G$504,거래내역!$B$5:$B$504,A7))</f>
        <v>80000</v>
      </c>
      <c r="F7" s="7">
        <f t="shared" si="0"/>
        <v>271000</v>
      </c>
      <c r="G7" s="7">
        <f t="shared" si="1"/>
        <v>58500</v>
      </c>
    </row>
    <row r="8" spans="1:8" x14ac:dyDescent="0.45">
      <c r="A8" s="11" t="str">
        <f>IF(단가표!F8="","",단가표!F8)</f>
        <v>한그릇분식</v>
      </c>
      <c r="B8" s="6"/>
      <c r="C8" s="7">
        <f>IF(A8="","",SUMPRODUCT((거래내역!$B$5:$B$504=A8)*ISNUMBER(거래내역!$F$5:$F$504)*(거래내역!$D$5:$D$504&gt;0)))</f>
        <v>6</v>
      </c>
      <c r="D8" s="7">
        <f>IF(A8="","",SUMIFS(거래내역!$F$5:$F$504,거래내역!$B$5:$B$504,A8))</f>
        <v>417000</v>
      </c>
      <c r="E8" s="7">
        <f>IF(A8="","",SUMIFS(거래내역!$G$5:$G$504,거래내역!$B$5:$B$504,A8))</f>
        <v>0</v>
      </c>
      <c r="F8" s="7">
        <f t="shared" si="0"/>
        <v>417000</v>
      </c>
      <c r="G8" s="7">
        <f t="shared" si="1"/>
        <v>69500</v>
      </c>
    </row>
    <row r="9" spans="1:8" x14ac:dyDescent="0.45">
      <c r="A9" s="11" t="str">
        <f>IF(단가표!F9="","",단가표!F9)</f>
        <v>해오름횟집</v>
      </c>
      <c r="B9" s="6"/>
      <c r="C9" s="7">
        <f>IF(A9="","",SUMPRODUCT((거래내역!$B$5:$B$504=A9)*ISNUMBER(거래내역!$F$5:$F$504)*(거래내역!$D$5:$D$504&gt;0)))</f>
        <v>8</v>
      </c>
      <c r="D9" s="7">
        <f>IF(A9="","",SUMIFS(거래내역!$F$5:$F$504,거래내역!$B$5:$B$504,A9))</f>
        <v>496000</v>
      </c>
      <c r="E9" s="7">
        <f>IF(A9="","",SUMIFS(거래내역!$G$5:$G$504,거래내역!$B$5:$B$504,A9))</f>
        <v>300000</v>
      </c>
      <c r="F9" s="7">
        <f t="shared" si="0"/>
        <v>196000</v>
      </c>
      <c r="G9" s="7">
        <f t="shared" si="1"/>
        <v>62000</v>
      </c>
    </row>
    <row r="10" spans="1:8" x14ac:dyDescent="0.45">
      <c r="A10" s="11" t="str">
        <f>IF(단가표!F10="","",단가표!F10)</f>
        <v>늘봄반찬</v>
      </c>
      <c r="B10" s="6"/>
      <c r="C10" s="7">
        <f>IF(A10="","",SUMPRODUCT((거래내역!$B$5:$B$504=A10)*ISNUMBER(거래내역!$F$5:$F$504)*(거래내역!$D$5:$D$504&gt;0)))</f>
        <v>3</v>
      </c>
      <c r="D10" s="7">
        <f>IF(A10="","",SUMIFS(거래내역!$F$5:$F$504,거래내역!$B$5:$B$504,A10))</f>
        <v>237000</v>
      </c>
      <c r="E10" s="7">
        <f>IF(A10="","",SUMIFS(거래내역!$G$5:$G$504,거래내역!$B$5:$B$504,A10))</f>
        <v>100000</v>
      </c>
      <c r="F10" s="7">
        <f t="shared" si="0"/>
        <v>137000</v>
      </c>
      <c r="G10" s="7">
        <f t="shared" si="1"/>
        <v>79000</v>
      </c>
    </row>
    <row r="11" spans="1:8" x14ac:dyDescent="0.45">
      <c r="A11" s="11" t="str">
        <f>IF(단가표!F11="","",단가표!F11)</f>
        <v/>
      </c>
      <c r="B11" s="6"/>
      <c r="C11" s="7" t="str">
        <f>IF(A11="","",SUMPRODUCT((거래내역!$B$5:$B$504=A11)*ISNUMBER(거래내역!$F$5:$F$504)*(거래내역!$D$5:$D$504&gt;0)))</f>
        <v/>
      </c>
      <c r="D11" s="7" t="str">
        <f>IF(A11="","",SUMIFS(거래내역!$F$5:$F$504,거래내역!$B$5:$B$504,A11))</f>
        <v/>
      </c>
      <c r="E11" s="7" t="str">
        <f>IF(A11="","",SUMIFS(거래내역!$G$5:$G$504,거래내역!$B$5:$B$504,A11))</f>
        <v/>
      </c>
      <c r="F11" s="7" t="str">
        <f t="shared" si="0"/>
        <v/>
      </c>
      <c r="G11" s="7" t="str">
        <f t="shared" si="1"/>
        <v/>
      </c>
    </row>
    <row r="12" spans="1:8" x14ac:dyDescent="0.45">
      <c r="A12" s="11" t="str">
        <f>IF(단가표!F12="","",단가표!F12)</f>
        <v/>
      </c>
      <c r="B12" s="6"/>
      <c r="C12" s="7" t="str">
        <f>IF(A12="","",SUMPRODUCT((거래내역!$B$5:$B$504=A12)*ISNUMBER(거래내역!$F$5:$F$504)*(거래내역!$D$5:$D$504&gt;0)))</f>
        <v/>
      </c>
      <c r="D12" s="7" t="str">
        <f>IF(A12="","",SUMIFS(거래내역!$F$5:$F$504,거래내역!$B$5:$B$504,A12))</f>
        <v/>
      </c>
      <c r="E12" s="7" t="str">
        <f>IF(A12="","",SUMIFS(거래내역!$G$5:$G$504,거래내역!$B$5:$B$504,A12))</f>
        <v/>
      </c>
      <c r="F12" s="7" t="str">
        <f t="shared" si="0"/>
        <v/>
      </c>
      <c r="G12" s="7" t="str">
        <f t="shared" si="1"/>
        <v/>
      </c>
    </row>
    <row r="13" spans="1:8" x14ac:dyDescent="0.45">
      <c r="A13" s="11" t="str">
        <f>IF(단가표!F13="","",단가표!F13)</f>
        <v/>
      </c>
      <c r="B13" s="6"/>
      <c r="C13" s="7" t="str">
        <f>IF(A13="","",SUMPRODUCT((거래내역!$B$5:$B$504=A13)*ISNUMBER(거래내역!$F$5:$F$504)*(거래내역!$D$5:$D$504&gt;0)))</f>
        <v/>
      </c>
      <c r="D13" s="7" t="str">
        <f>IF(A13="","",SUMIFS(거래내역!$F$5:$F$504,거래내역!$B$5:$B$504,A13))</f>
        <v/>
      </c>
      <c r="E13" s="7" t="str">
        <f>IF(A13="","",SUMIFS(거래내역!$G$5:$G$504,거래내역!$B$5:$B$504,A13))</f>
        <v/>
      </c>
      <c r="F13" s="7" t="str">
        <f t="shared" si="0"/>
        <v/>
      </c>
      <c r="G13" s="7" t="str">
        <f t="shared" si="1"/>
        <v/>
      </c>
    </row>
    <row r="14" spans="1:8" x14ac:dyDescent="0.45">
      <c r="A14" s="11" t="str">
        <f>IF(단가표!F14="","",단가표!F14)</f>
        <v/>
      </c>
      <c r="B14" s="6"/>
      <c r="C14" s="7" t="str">
        <f>IF(A14="","",SUMPRODUCT((거래내역!$B$5:$B$504=A14)*ISNUMBER(거래내역!$F$5:$F$504)*(거래내역!$D$5:$D$504&gt;0)))</f>
        <v/>
      </c>
      <c r="D14" s="7" t="str">
        <f>IF(A14="","",SUMIFS(거래내역!$F$5:$F$504,거래내역!$B$5:$B$504,A14))</f>
        <v/>
      </c>
      <c r="E14" s="7" t="str">
        <f>IF(A14="","",SUMIFS(거래내역!$G$5:$G$504,거래내역!$B$5:$B$504,A14))</f>
        <v/>
      </c>
      <c r="F14" s="7" t="str">
        <f t="shared" si="0"/>
        <v/>
      </c>
      <c r="G14" s="7" t="str">
        <f t="shared" si="1"/>
        <v/>
      </c>
    </row>
    <row r="15" spans="1:8" x14ac:dyDescent="0.45">
      <c r="A15" s="11" t="str">
        <f>IF(단가표!F15="","",단가표!F15)</f>
        <v/>
      </c>
      <c r="B15" s="6"/>
      <c r="C15" s="7" t="str">
        <f>IF(A15="","",SUMPRODUCT((거래내역!$B$5:$B$504=A15)*ISNUMBER(거래내역!$F$5:$F$504)*(거래내역!$D$5:$D$504&gt;0)))</f>
        <v/>
      </c>
      <c r="D15" s="7" t="str">
        <f>IF(A15="","",SUMIFS(거래내역!$F$5:$F$504,거래내역!$B$5:$B$504,A15))</f>
        <v/>
      </c>
      <c r="E15" s="7" t="str">
        <f>IF(A15="","",SUMIFS(거래내역!$G$5:$G$504,거래내역!$B$5:$B$504,A15))</f>
        <v/>
      </c>
      <c r="F15" s="7" t="str">
        <f t="shared" si="0"/>
        <v/>
      </c>
      <c r="G15" s="7" t="str">
        <f t="shared" si="1"/>
        <v/>
      </c>
    </row>
    <row r="16" spans="1:8" x14ac:dyDescent="0.45">
      <c r="A16" s="11" t="str">
        <f>IF(단가표!F16="","",단가표!F16)</f>
        <v/>
      </c>
      <c r="B16" s="6"/>
      <c r="C16" s="7" t="str">
        <f>IF(A16="","",SUMPRODUCT((거래내역!$B$5:$B$504=A16)*ISNUMBER(거래내역!$F$5:$F$504)*(거래내역!$D$5:$D$504&gt;0)))</f>
        <v/>
      </c>
      <c r="D16" s="7" t="str">
        <f>IF(A16="","",SUMIFS(거래내역!$F$5:$F$504,거래내역!$B$5:$B$504,A16))</f>
        <v/>
      </c>
      <c r="E16" s="7" t="str">
        <f>IF(A16="","",SUMIFS(거래내역!$G$5:$G$504,거래내역!$B$5:$B$504,A16))</f>
        <v/>
      </c>
      <c r="F16" s="7" t="str">
        <f t="shared" si="0"/>
        <v/>
      </c>
      <c r="G16" s="7" t="str">
        <f t="shared" si="1"/>
        <v/>
      </c>
    </row>
    <row r="17" spans="1:7" x14ac:dyDescent="0.45">
      <c r="A17" s="11" t="str">
        <f>IF(단가표!F17="","",단가표!F17)</f>
        <v/>
      </c>
      <c r="B17" s="6"/>
      <c r="C17" s="7" t="str">
        <f>IF(A17="","",SUMPRODUCT((거래내역!$B$5:$B$504=A17)*ISNUMBER(거래내역!$F$5:$F$504)*(거래내역!$D$5:$D$504&gt;0)))</f>
        <v/>
      </c>
      <c r="D17" s="7" t="str">
        <f>IF(A17="","",SUMIFS(거래내역!$F$5:$F$504,거래내역!$B$5:$B$504,A17))</f>
        <v/>
      </c>
      <c r="E17" s="7" t="str">
        <f>IF(A17="","",SUMIFS(거래내역!$G$5:$G$504,거래내역!$B$5:$B$504,A17))</f>
        <v/>
      </c>
      <c r="F17" s="7" t="str">
        <f t="shared" si="0"/>
        <v/>
      </c>
      <c r="G17" s="7" t="str">
        <f t="shared" si="1"/>
        <v/>
      </c>
    </row>
    <row r="18" spans="1:7" x14ac:dyDescent="0.45">
      <c r="A18" s="11" t="str">
        <f>IF(단가표!F18="","",단가표!F18)</f>
        <v/>
      </c>
      <c r="B18" s="6"/>
      <c r="C18" s="7" t="str">
        <f>IF(A18="","",SUMPRODUCT((거래내역!$B$5:$B$504=A18)*ISNUMBER(거래내역!$F$5:$F$504)*(거래내역!$D$5:$D$504&gt;0)))</f>
        <v/>
      </c>
      <c r="D18" s="7" t="str">
        <f>IF(A18="","",SUMIFS(거래내역!$F$5:$F$504,거래내역!$B$5:$B$504,A18))</f>
        <v/>
      </c>
      <c r="E18" s="7" t="str">
        <f>IF(A18="","",SUMIFS(거래내역!$G$5:$G$504,거래내역!$B$5:$B$504,A18))</f>
        <v/>
      </c>
      <c r="F18" s="7" t="str">
        <f t="shared" si="0"/>
        <v/>
      </c>
      <c r="G18" s="7" t="str">
        <f t="shared" si="1"/>
        <v/>
      </c>
    </row>
    <row r="19" spans="1:7" x14ac:dyDescent="0.45">
      <c r="A19" s="11" t="str">
        <f>IF(단가표!F19="","",단가표!F19)</f>
        <v/>
      </c>
      <c r="B19" s="6"/>
      <c r="C19" s="7" t="str">
        <f>IF(A19="","",SUMPRODUCT((거래내역!$B$5:$B$504=A19)*ISNUMBER(거래내역!$F$5:$F$504)*(거래내역!$D$5:$D$504&gt;0)))</f>
        <v/>
      </c>
      <c r="D19" s="7" t="str">
        <f>IF(A19="","",SUMIFS(거래내역!$F$5:$F$504,거래내역!$B$5:$B$504,A19))</f>
        <v/>
      </c>
      <c r="E19" s="7" t="str">
        <f>IF(A19="","",SUMIFS(거래내역!$G$5:$G$504,거래내역!$B$5:$B$504,A19))</f>
        <v/>
      </c>
      <c r="F19" s="7" t="str">
        <f t="shared" si="0"/>
        <v/>
      </c>
      <c r="G19" s="7" t="str">
        <f t="shared" si="1"/>
        <v/>
      </c>
    </row>
    <row r="20" spans="1:7" x14ac:dyDescent="0.45">
      <c r="A20" s="11" t="str">
        <f>IF(단가표!F20="","",단가표!F20)</f>
        <v/>
      </c>
      <c r="B20" s="6"/>
      <c r="C20" s="7" t="str">
        <f>IF(A20="","",SUMPRODUCT((거래내역!$B$5:$B$504=A20)*ISNUMBER(거래내역!$F$5:$F$504)*(거래내역!$D$5:$D$504&gt;0)))</f>
        <v/>
      </c>
      <c r="D20" s="7" t="str">
        <f>IF(A20="","",SUMIFS(거래내역!$F$5:$F$504,거래내역!$B$5:$B$504,A20))</f>
        <v/>
      </c>
      <c r="E20" s="7" t="str">
        <f>IF(A20="","",SUMIFS(거래내역!$G$5:$G$504,거래내역!$B$5:$B$504,A20))</f>
        <v/>
      </c>
      <c r="F20" s="7" t="str">
        <f t="shared" si="0"/>
        <v/>
      </c>
      <c r="G20" s="7" t="str">
        <f t="shared" si="1"/>
        <v/>
      </c>
    </row>
    <row r="21" spans="1:7" x14ac:dyDescent="0.45">
      <c r="A21" s="11" t="str">
        <f>IF(단가표!F21="","",단가표!F21)</f>
        <v/>
      </c>
      <c r="B21" s="6"/>
      <c r="C21" s="7" t="str">
        <f>IF(A21="","",SUMPRODUCT((거래내역!$B$5:$B$504=A21)*ISNUMBER(거래내역!$F$5:$F$504)*(거래내역!$D$5:$D$504&gt;0)))</f>
        <v/>
      </c>
      <c r="D21" s="7" t="str">
        <f>IF(A21="","",SUMIFS(거래내역!$F$5:$F$504,거래내역!$B$5:$B$504,A21))</f>
        <v/>
      </c>
      <c r="E21" s="7" t="str">
        <f>IF(A21="","",SUMIFS(거래내역!$G$5:$G$504,거래내역!$B$5:$B$504,A21))</f>
        <v/>
      </c>
      <c r="F21" s="7" t="str">
        <f t="shared" si="0"/>
        <v/>
      </c>
      <c r="G21" s="7" t="str">
        <f t="shared" si="1"/>
        <v/>
      </c>
    </row>
    <row r="22" spans="1:7" x14ac:dyDescent="0.45">
      <c r="A22" s="11" t="str">
        <f>IF(단가표!F22="","",단가표!F22)</f>
        <v/>
      </c>
      <c r="B22" s="6"/>
      <c r="C22" s="7" t="str">
        <f>IF(A22="","",SUMPRODUCT((거래내역!$B$5:$B$504=A22)*ISNUMBER(거래내역!$F$5:$F$504)*(거래내역!$D$5:$D$504&gt;0)))</f>
        <v/>
      </c>
      <c r="D22" s="7" t="str">
        <f>IF(A22="","",SUMIFS(거래내역!$F$5:$F$504,거래내역!$B$5:$B$504,A22))</f>
        <v/>
      </c>
      <c r="E22" s="7" t="str">
        <f>IF(A22="","",SUMIFS(거래내역!$G$5:$G$504,거래내역!$B$5:$B$504,A22))</f>
        <v/>
      </c>
      <c r="F22" s="7" t="str">
        <f t="shared" si="0"/>
        <v/>
      </c>
      <c r="G22" s="7" t="str">
        <f t="shared" si="1"/>
        <v/>
      </c>
    </row>
    <row r="23" spans="1:7" x14ac:dyDescent="0.45">
      <c r="A23" s="11" t="str">
        <f>IF(단가표!F23="","",단가표!F23)</f>
        <v/>
      </c>
      <c r="B23" s="6"/>
      <c r="C23" s="7" t="str">
        <f>IF(A23="","",SUMPRODUCT((거래내역!$B$5:$B$504=A23)*ISNUMBER(거래내역!$F$5:$F$504)*(거래내역!$D$5:$D$504&gt;0)))</f>
        <v/>
      </c>
      <c r="D23" s="7" t="str">
        <f>IF(A23="","",SUMIFS(거래내역!$F$5:$F$504,거래내역!$B$5:$B$504,A23))</f>
        <v/>
      </c>
      <c r="E23" s="7" t="str">
        <f>IF(A23="","",SUMIFS(거래내역!$G$5:$G$504,거래내역!$B$5:$B$504,A23))</f>
        <v/>
      </c>
      <c r="F23" s="7" t="str">
        <f t="shared" si="0"/>
        <v/>
      </c>
      <c r="G23" s="7" t="str">
        <f t="shared" si="1"/>
        <v/>
      </c>
    </row>
    <row r="24" spans="1:7" x14ac:dyDescent="0.45">
      <c r="A24" s="11" t="str">
        <f>IF(단가표!F24="","",단가표!F24)</f>
        <v/>
      </c>
      <c r="B24" s="6"/>
      <c r="C24" s="7" t="str">
        <f>IF(A24="","",SUMPRODUCT((거래내역!$B$5:$B$504=A24)*ISNUMBER(거래내역!$F$5:$F$504)*(거래내역!$D$5:$D$504&gt;0)))</f>
        <v/>
      </c>
      <c r="D24" s="7" t="str">
        <f>IF(A24="","",SUMIFS(거래내역!$F$5:$F$504,거래내역!$B$5:$B$504,A24))</f>
        <v/>
      </c>
      <c r="E24" s="7" t="str">
        <f>IF(A24="","",SUMIFS(거래내역!$G$5:$G$504,거래내역!$B$5:$B$504,A24))</f>
        <v/>
      </c>
      <c r="F24" s="7" t="str">
        <f t="shared" si="0"/>
        <v/>
      </c>
      <c r="G24" s="7" t="str">
        <f t="shared" si="1"/>
        <v/>
      </c>
    </row>
    <row r="25" spans="1:7" x14ac:dyDescent="0.45">
      <c r="A25" s="11" t="str">
        <f>IF(단가표!F25="","",단가표!F25)</f>
        <v/>
      </c>
      <c r="B25" s="6"/>
      <c r="C25" s="7" t="str">
        <f>IF(A25="","",SUMPRODUCT((거래내역!$B$5:$B$504=A25)*ISNUMBER(거래내역!$F$5:$F$504)*(거래내역!$D$5:$D$504&gt;0)))</f>
        <v/>
      </c>
      <c r="D25" s="7" t="str">
        <f>IF(A25="","",SUMIFS(거래내역!$F$5:$F$504,거래내역!$B$5:$B$504,A25))</f>
        <v/>
      </c>
      <c r="E25" s="7" t="str">
        <f>IF(A25="","",SUMIFS(거래내역!$G$5:$G$504,거래내역!$B$5:$B$504,A25))</f>
        <v/>
      </c>
      <c r="F25" s="7" t="str">
        <f t="shared" si="0"/>
        <v/>
      </c>
      <c r="G25" s="7" t="str">
        <f t="shared" si="1"/>
        <v/>
      </c>
    </row>
    <row r="26" spans="1:7" x14ac:dyDescent="0.45">
      <c r="A26" s="11" t="str">
        <f>IF(단가표!F26="","",단가표!F26)</f>
        <v/>
      </c>
      <c r="B26" s="6"/>
      <c r="C26" s="7" t="str">
        <f>IF(A26="","",SUMPRODUCT((거래내역!$B$5:$B$504=A26)*ISNUMBER(거래내역!$F$5:$F$504)*(거래내역!$D$5:$D$504&gt;0)))</f>
        <v/>
      </c>
      <c r="D26" s="7" t="str">
        <f>IF(A26="","",SUMIFS(거래내역!$F$5:$F$504,거래내역!$B$5:$B$504,A26))</f>
        <v/>
      </c>
      <c r="E26" s="7" t="str">
        <f>IF(A26="","",SUMIFS(거래내역!$G$5:$G$504,거래내역!$B$5:$B$504,A26))</f>
        <v/>
      </c>
      <c r="F26" s="7" t="str">
        <f t="shared" si="0"/>
        <v/>
      </c>
      <c r="G26" s="7" t="str">
        <f t="shared" si="1"/>
        <v/>
      </c>
    </row>
    <row r="27" spans="1:7" x14ac:dyDescent="0.45">
      <c r="A27" s="11" t="str">
        <f>IF(단가표!F27="","",단가표!F27)</f>
        <v/>
      </c>
      <c r="B27" s="6"/>
      <c r="C27" s="7" t="str">
        <f>IF(A27="","",SUMPRODUCT((거래내역!$B$5:$B$504=A27)*ISNUMBER(거래내역!$F$5:$F$504)*(거래내역!$D$5:$D$504&gt;0)))</f>
        <v/>
      </c>
      <c r="D27" s="7" t="str">
        <f>IF(A27="","",SUMIFS(거래내역!$F$5:$F$504,거래내역!$B$5:$B$504,A27))</f>
        <v/>
      </c>
      <c r="E27" s="7" t="str">
        <f>IF(A27="","",SUMIFS(거래내역!$G$5:$G$504,거래내역!$B$5:$B$504,A27))</f>
        <v/>
      </c>
      <c r="F27" s="7" t="str">
        <f t="shared" si="0"/>
        <v/>
      </c>
      <c r="G27" s="7" t="str">
        <f t="shared" si="1"/>
        <v/>
      </c>
    </row>
    <row r="28" spans="1:7" x14ac:dyDescent="0.45">
      <c r="A28" s="11" t="str">
        <f>IF(단가표!F28="","",단가표!F28)</f>
        <v/>
      </c>
      <c r="B28" s="6"/>
      <c r="C28" s="7" t="str">
        <f>IF(A28="","",SUMPRODUCT((거래내역!$B$5:$B$504=A28)*ISNUMBER(거래내역!$F$5:$F$504)*(거래내역!$D$5:$D$504&gt;0)))</f>
        <v/>
      </c>
      <c r="D28" s="7" t="str">
        <f>IF(A28="","",SUMIFS(거래내역!$F$5:$F$504,거래내역!$B$5:$B$504,A28))</f>
        <v/>
      </c>
      <c r="E28" s="7" t="str">
        <f>IF(A28="","",SUMIFS(거래내역!$G$5:$G$504,거래내역!$B$5:$B$504,A28))</f>
        <v/>
      </c>
      <c r="F28" s="7" t="str">
        <f t="shared" si="0"/>
        <v/>
      </c>
      <c r="G28" s="7" t="str">
        <f t="shared" si="1"/>
        <v/>
      </c>
    </row>
    <row r="29" spans="1:7" x14ac:dyDescent="0.45">
      <c r="A29" s="11" t="str">
        <f>IF(단가표!F29="","",단가표!F29)</f>
        <v/>
      </c>
      <c r="B29" s="6"/>
      <c r="C29" s="7" t="str">
        <f>IF(A29="","",SUMPRODUCT((거래내역!$B$5:$B$504=A29)*ISNUMBER(거래내역!$F$5:$F$504)*(거래내역!$D$5:$D$504&gt;0)))</f>
        <v/>
      </c>
      <c r="D29" s="7" t="str">
        <f>IF(A29="","",SUMIFS(거래내역!$F$5:$F$504,거래내역!$B$5:$B$504,A29))</f>
        <v/>
      </c>
      <c r="E29" s="7" t="str">
        <f>IF(A29="","",SUMIFS(거래내역!$G$5:$G$504,거래내역!$B$5:$B$504,A29))</f>
        <v/>
      </c>
      <c r="F29" s="7" t="str">
        <f t="shared" si="0"/>
        <v/>
      </c>
      <c r="G29" s="7" t="str">
        <f t="shared" si="1"/>
        <v/>
      </c>
    </row>
    <row r="30" spans="1:7" x14ac:dyDescent="0.45">
      <c r="A30" s="11" t="str">
        <f>IF(단가표!F30="","",단가표!F30)</f>
        <v/>
      </c>
      <c r="B30" s="6"/>
      <c r="C30" s="7" t="str">
        <f>IF(A30="","",SUMPRODUCT((거래내역!$B$5:$B$504=A30)*ISNUMBER(거래내역!$F$5:$F$504)*(거래내역!$D$5:$D$504&gt;0)))</f>
        <v/>
      </c>
      <c r="D30" s="7" t="str">
        <f>IF(A30="","",SUMIFS(거래내역!$F$5:$F$504,거래내역!$B$5:$B$504,A30))</f>
        <v/>
      </c>
      <c r="E30" s="7" t="str">
        <f>IF(A30="","",SUMIFS(거래내역!$G$5:$G$504,거래내역!$B$5:$B$504,A30))</f>
        <v/>
      </c>
      <c r="F30" s="7" t="str">
        <f t="shared" si="0"/>
        <v/>
      </c>
      <c r="G30" s="7" t="str">
        <f t="shared" si="1"/>
        <v/>
      </c>
    </row>
    <row r="31" spans="1:7" x14ac:dyDescent="0.45">
      <c r="A31" s="11" t="str">
        <f>IF(단가표!F31="","",단가표!F31)</f>
        <v/>
      </c>
      <c r="B31" s="6"/>
      <c r="C31" s="7" t="str">
        <f>IF(A31="","",SUMPRODUCT((거래내역!$B$5:$B$504=A31)*ISNUMBER(거래내역!$F$5:$F$504)*(거래내역!$D$5:$D$504&gt;0)))</f>
        <v/>
      </c>
      <c r="D31" s="7" t="str">
        <f>IF(A31="","",SUMIFS(거래내역!$F$5:$F$504,거래내역!$B$5:$B$504,A31))</f>
        <v/>
      </c>
      <c r="E31" s="7" t="str">
        <f>IF(A31="","",SUMIFS(거래내역!$G$5:$G$504,거래내역!$B$5:$B$504,A31))</f>
        <v/>
      </c>
      <c r="F31" s="7" t="str">
        <f t="shared" si="0"/>
        <v/>
      </c>
      <c r="G31" s="7" t="str">
        <f t="shared" si="1"/>
        <v/>
      </c>
    </row>
    <row r="32" spans="1:7" x14ac:dyDescent="0.45">
      <c r="A32" s="11" t="str">
        <f>IF(단가표!F32="","",단가표!F32)</f>
        <v/>
      </c>
      <c r="B32" s="6"/>
      <c r="C32" s="7" t="str">
        <f>IF(A32="","",SUMPRODUCT((거래내역!$B$5:$B$504=A32)*ISNUMBER(거래내역!$F$5:$F$504)*(거래내역!$D$5:$D$504&gt;0)))</f>
        <v/>
      </c>
      <c r="D32" s="7" t="str">
        <f>IF(A32="","",SUMIFS(거래내역!$F$5:$F$504,거래내역!$B$5:$B$504,A32))</f>
        <v/>
      </c>
      <c r="E32" s="7" t="str">
        <f>IF(A32="","",SUMIFS(거래내역!$G$5:$G$504,거래내역!$B$5:$B$504,A32))</f>
        <v/>
      </c>
      <c r="F32" s="7" t="str">
        <f t="shared" si="0"/>
        <v/>
      </c>
      <c r="G32" s="7" t="str">
        <f t="shared" si="1"/>
        <v/>
      </c>
    </row>
    <row r="33" spans="1:7" x14ac:dyDescent="0.45">
      <c r="A33" s="11" t="str">
        <f>IF(단가표!F33="","",단가표!F33)</f>
        <v/>
      </c>
      <c r="B33" s="6"/>
      <c r="C33" s="7" t="str">
        <f>IF(A33="","",SUMPRODUCT((거래내역!$B$5:$B$504=A33)*ISNUMBER(거래내역!$F$5:$F$504)*(거래내역!$D$5:$D$504&gt;0)))</f>
        <v/>
      </c>
      <c r="D33" s="7" t="str">
        <f>IF(A33="","",SUMIFS(거래내역!$F$5:$F$504,거래내역!$B$5:$B$504,A33))</f>
        <v/>
      </c>
      <c r="E33" s="7" t="str">
        <f>IF(A33="","",SUMIFS(거래내역!$G$5:$G$504,거래내역!$B$5:$B$504,A33))</f>
        <v/>
      </c>
      <c r="F33" s="7" t="str">
        <f t="shared" si="0"/>
        <v/>
      </c>
      <c r="G33" s="7" t="str">
        <f t="shared" si="1"/>
        <v/>
      </c>
    </row>
    <row r="34" spans="1:7" x14ac:dyDescent="0.45">
      <c r="A34" s="11" t="str">
        <f>IF(단가표!F34="","",단가표!F34)</f>
        <v/>
      </c>
      <c r="B34" s="6"/>
      <c r="C34" s="7" t="str">
        <f>IF(A34="","",SUMPRODUCT((거래내역!$B$5:$B$504=A34)*ISNUMBER(거래내역!$F$5:$F$504)*(거래내역!$D$5:$D$504&gt;0)))</f>
        <v/>
      </c>
      <c r="D34" s="7" t="str">
        <f>IF(A34="","",SUMIFS(거래내역!$F$5:$F$504,거래내역!$B$5:$B$504,A34))</f>
        <v/>
      </c>
      <c r="E34" s="7" t="str">
        <f>IF(A34="","",SUMIFS(거래내역!$G$5:$G$504,거래내역!$B$5:$B$504,A34))</f>
        <v/>
      </c>
      <c r="F34" s="7" t="str">
        <f t="shared" si="0"/>
        <v/>
      </c>
      <c r="G34" s="7" t="str">
        <f t="shared" si="1"/>
        <v/>
      </c>
    </row>
  </sheetData>
  <sheetProtection sheet="1"/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workbookViewId="0"/>
  </sheetViews>
  <sheetFormatPr defaultRowHeight="17" x14ac:dyDescent="0.45"/>
  <cols>
    <col min="1" max="1" width="13" customWidth="1"/>
    <col min="2" max="2" width="8" customWidth="1"/>
    <col min="3" max="3" width="10" customWidth="1"/>
    <col min="4" max="5" width="3" customWidth="1"/>
    <col min="6" max="6" width="13" customWidth="1"/>
  </cols>
  <sheetData>
    <row r="1" spans="1:6" ht="21" x14ac:dyDescent="0.55000000000000004">
      <c r="A1" s="1" t="s">
        <v>35</v>
      </c>
    </row>
    <row r="2" spans="1:6" x14ac:dyDescent="0.45">
      <c r="A2" s="2" t="s">
        <v>36</v>
      </c>
    </row>
    <row r="4" spans="1:6" x14ac:dyDescent="0.45">
      <c r="A4" s="12" t="s">
        <v>5</v>
      </c>
      <c r="B4" s="12" t="s">
        <v>37</v>
      </c>
      <c r="C4" s="12" t="s">
        <v>38</v>
      </c>
      <c r="F4" s="12" t="s">
        <v>4</v>
      </c>
    </row>
    <row r="5" spans="1:6" x14ac:dyDescent="0.45">
      <c r="A5" t="s">
        <v>23</v>
      </c>
      <c r="B5" t="s">
        <v>39</v>
      </c>
      <c r="C5" s="13">
        <v>32000</v>
      </c>
      <c r="F5" t="s">
        <v>16</v>
      </c>
    </row>
    <row r="6" spans="1:6" x14ac:dyDescent="0.45">
      <c r="A6" t="s">
        <v>12</v>
      </c>
      <c r="B6" t="s">
        <v>40</v>
      </c>
      <c r="C6" s="13">
        <v>28000</v>
      </c>
      <c r="F6" t="s">
        <v>22</v>
      </c>
    </row>
    <row r="7" spans="1:6" x14ac:dyDescent="0.45">
      <c r="A7" t="s">
        <v>20</v>
      </c>
      <c r="B7" t="s">
        <v>40</v>
      </c>
      <c r="C7" s="13">
        <v>18000</v>
      </c>
      <c r="F7" t="s">
        <v>11</v>
      </c>
    </row>
    <row r="8" spans="1:6" x14ac:dyDescent="0.45">
      <c r="A8" t="s">
        <v>19</v>
      </c>
      <c r="B8" t="s">
        <v>41</v>
      </c>
      <c r="C8" s="13">
        <v>21000</v>
      </c>
      <c r="F8" t="s">
        <v>25</v>
      </c>
    </row>
    <row r="9" spans="1:6" x14ac:dyDescent="0.45">
      <c r="A9" t="s">
        <v>24</v>
      </c>
      <c r="B9" t="s">
        <v>42</v>
      </c>
      <c r="C9" s="13">
        <v>15000</v>
      </c>
      <c r="F9" t="s">
        <v>13</v>
      </c>
    </row>
    <row r="10" spans="1:6" x14ac:dyDescent="0.45">
      <c r="A10" t="s">
        <v>21</v>
      </c>
      <c r="B10" t="s">
        <v>40</v>
      </c>
      <c r="C10" s="13">
        <v>34000</v>
      </c>
      <c r="F10" t="s">
        <v>18</v>
      </c>
    </row>
    <row r="11" spans="1:6" x14ac:dyDescent="0.45">
      <c r="A11" t="s">
        <v>26</v>
      </c>
      <c r="B11" t="s">
        <v>43</v>
      </c>
      <c r="C11" s="13">
        <v>52000</v>
      </c>
    </row>
    <row r="12" spans="1:6" x14ac:dyDescent="0.45">
      <c r="A12" t="s">
        <v>17</v>
      </c>
      <c r="B12" t="s">
        <v>41</v>
      </c>
      <c r="C12" s="13">
        <v>19000</v>
      </c>
    </row>
    <row r="13" spans="1:6" x14ac:dyDescent="0.45">
      <c r="A13" t="s">
        <v>15</v>
      </c>
      <c r="B13" t="s">
        <v>41</v>
      </c>
      <c r="C13" s="13">
        <v>24000</v>
      </c>
    </row>
    <row r="14" spans="1:6" x14ac:dyDescent="0.45">
      <c r="A14" t="s">
        <v>14</v>
      </c>
      <c r="B14" t="s">
        <v>44</v>
      </c>
      <c r="C14" s="13">
        <v>26000</v>
      </c>
    </row>
  </sheetData>
  <phoneticPr fontId="6" type="noConversion"/>
  <conditionalFormatting sqref="A5:A54">
    <cfRule type="expression" dxfId="0" priority="1">
      <formula>AND(A5&lt;&gt;"",COUNTIF($A$5:$A$54,A5)&gt;1)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거래내역</vt:lpstr>
      <vt:lpstr>거래처별</vt:lpstr>
      <vt:lpstr>단가표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한규 예</cp:lastModifiedBy>
  <dcterms:created xsi:type="dcterms:W3CDTF">2026-10-06T17:59:25Z</dcterms:created>
  <dcterms:modified xsi:type="dcterms:W3CDTF">2026-10-06T17:59:35Z</dcterms:modified>
</cp:coreProperties>
</file>